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C:\Users\Uporabnik\Documents\Focus\projects\2019\EmpowerMed\WP4 Monitoring\D4.2\master documents\"/>
    </mc:Choice>
  </mc:AlternateContent>
  <xr:revisionPtr revIDLastSave="0" documentId="13_ncr:1_{4C58BF12-650A-4ED7-B870-2D178D090E3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ummary" sheetId="1" r:id="rId1"/>
    <sheet name="Collective assemblies" sheetId="2" r:id="rId2"/>
    <sheet name="Accompanying" sheetId="3" r:id="rId3"/>
    <sheet name="Calculus &amp; investments" sheetId="5" r:id="rId4"/>
  </sheets>
  <definedNames>
    <definedName name="_xlnm._FilterDatabase" localSheetId="3" hidden="1">'Calculus &amp; investments'!$A$3:$V$271</definedName>
  </definedNames>
  <calcPr calcId="191029"/>
  <extLst>
    <ext uri="GoogleSheetsCustomDataVersion1">
      <go:sheetsCustomData xmlns:go="http://customooxmlschemas.google.com/" r:id="rId9" roundtripDataSignature="AMtx7mi1B7RxY+1ccU9az40af5RPwIhkKQ=="/>
    </ext>
  </extLst>
</workbook>
</file>

<file path=xl/calcChain.xml><?xml version="1.0" encoding="utf-8"?>
<calcChain xmlns="http://schemas.openxmlformats.org/spreadsheetml/2006/main">
  <c r="AI8" i="2" l="1"/>
  <c r="AI9" i="2"/>
  <c r="AH8" i="2"/>
  <c r="T21" i="5"/>
  <c r="T23" i="5"/>
  <c r="S22" i="5"/>
  <c r="T22" i="5" s="1"/>
  <c r="S23" i="5"/>
  <c r="N21" i="5"/>
  <c r="N22" i="5"/>
  <c r="N23" i="5"/>
  <c r="N24" i="5"/>
  <c r="N25" i="5"/>
  <c r="N26" i="5"/>
  <c r="N27" i="5"/>
  <c r="N4" i="5"/>
  <c r="N5" i="5"/>
  <c r="N6" i="5"/>
  <c r="N7" i="5"/>
  <c r="N8" i="5"/>
  <c r="N9" i="5"/>
  <c r="S21" i="5"/>
  <c r="AQ10" i="5" l="1"/>
  <c r="AS8" i="2" l="1"/>
  <c r="AS9" i="2"/>
  <c r="X4" i="5" l="1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2" i="5"/>
  <c r="X26" i="5"/>
  <c r="X270" i="5"/>
  <c r="X269" i="5"/>
  <c r="X268" i="5"/>
  <c r="X267" i="5"/>
  <c r="X266" i="5"/>
  <c r="X265" i="5"/>
  <c r="X264" i="5"/>
  <c r="X263" i="5"/>
  <c r="X262" i="5"/>
  <c r="X261" i="5"/>
  <c r="X260" i="5"/>
  <c r="X259" i="5"/>
  <c r="X258" i="5"/>
  <c r="X257" i="5"/>
  <c r="X256" i="5"/>
  <c r="X255" i="5"/>
  <c r="X254" i="5"/>
  <c r="X253" i="5"/>
  <c r="X252" i="5"/>
  <c r="X251" i="5"/>
  <c r="X250" i="5"/>
  <c r="X249" i="5"/>
  <c r="X248" i="5"/>
  <c r="X247" i="5"/>
  <c r="X246" i="5"/>
  <c r="X245" i="5"/>
  <c r="X244" i="5"/>
  <c r="X243" i="5"/>
  <c r="X242" i="5"/>
  <c r="X241" i="5"/>
  <c r="X240" i="5"/>
  <c r="X239" i="5"/>
  <c r="X238" i="5"/>
  <c r="X237" i="5"/>
  <c r="X236" i="5"/>
  <c r="X235" i="5"/>
  <c r="X234" i="5"/>
  <c r="X233" i="5"/>
  <c r="X232" i="5"/>
  <c r="X231" i="5"/>
  <c r="X230" i="5"/>
  <c r="X229" i="5"/>
  <c r="X228" i="5"/>
  <c r="X227" i="5"/>
  <c r="X226" i="5"/>
  <c r="X225" i="5"/>
  <c r="X224" i="5"/>
  <c r="X223" i="5"/>
  <c r="X222" i="5"/>
  <c r="X221" i="5"/>
  <c r="X220" i="5"/>
  <c r="X219" i="5"/>
  <c r="X218" i="5"/>
  <c r="X217" i="5"/>
  <c r="X216" i="5"/>
  <c r="X215" i="5"/>
  <c r="X214" i="5"/>
  <c r="X213" i="5"/>
  <c r="X212" i="5"/>
  <c r="X211" i="5"/>
  <c r="X210" i="5"/>
  <c r="X209" i="5"/>
  <c r="X208" i="5"/>
  <c r="X207" i="5"/>
  <c r="X206" i="5"/>
  <c r="X205" i="5"/>
  <c r="X204" i="5"/>
  <c r="X203" i="5"/>
  <c r="X202" i="5"/>
  <c r="X201" i="5"/>
  <c r="X200" i="5"/>
  <c r="X199" i="5"/>
  <c r="X198" i="5"/>
  <c r="X197" i="5"/>
  <c r="X196" i="5"/>
  <c r="X195" i="5"/>
  <c r="X194" i="5"/>
  <c r="X193" i="5"/>
  <c r="X192" i="5"/>
  <c r="X191" i="5"/>
  <c r="X190" i="5"/>
  <c r="X189" i="5"/>
  <c r="X188" i="5"/>
  <c r="X187" i="5"/>
  <c r="X186" i="5"/>
  <c r="X185" i="5"/>
  <c r="X184" i="5"/>
  <c r="X183" i="5"/>
  <c r="X182" i="5"/>
  <c r="X181" i="5"/>
  <c r="X180" i="5"/>
  <c r="X179" i="5"/>
  <c r="X178" i="5"/>
  <c r="X177" i="5"/>
  <c r="X176" i="5"/>
  <c r="X175" i="5"/>
  <c r="X174" i="5"/>
  <c r="X173" i="5"/>
  <c r="X172" i="5"/>
  <c r="X171" i="5"/>
  <c r="X170" i="5"/>
  <c r="X169" i="5"/>
  <c r="X168" i="5"/>
  <c r="X167" i="5"/>
  <c r="X166" i="5"/>
  <c r="X165" i="5"/>
  <c r="X164" i="5"/>
  <c r="X163" i="5"/>
  <c r="X162" i="5"/>
  <c r="X161" i="5"/>
  <c r="X160" i="5"/>
  <c r="X159" i="5"/>
  <c r="X158" i="5"/>
  <c r="X157" i="5"/>
  <c r="X156" i="5"/>
  <c r="X155" i="5"/>
  <c r="X154" i="5"/>
  <c r="X153" i="5"/>
  <c r="X152" i="5"/>
  <c r="X151" i="5"/>
  <c r="X150" i="5"/>
  <c r="X149" i="5"/>
  <c r="X148" i="5"/>
  <c r="X147" i="5"/>
  <c r="X146" i="5"/>
  <c r="X145" i="5"/>
  <c r="X144" i="5"/>
  <c r="X143" i="5"/>
  <c r="X142" i="5"/>
  <c r="X141" i="5"/>
  <c r="X140" i="5"/>
  <c r="X139" i="5"/>
  <c r="X138" i="5"/>
  <c r="X137" i="5"/>
  <c r="X136" i="5"/>
  <c r="X135" i="5"/>
  <c r="X134" i="5"/>
  <c r="X133" i="5"/>
  <c r="X132" i="5"/>
  <c r="X131" i="5"/>
  <c r="X130" i="5"/>
  <c r="X129" i="5"/>
  <c r="X128" i="5"/>
  <c r="X127" i="5"/>
  <c r="X126" i="5"/>
  <c r="X125" i="5"/>
  <c r="X124" i="5"/>
  <c r="X123" i="5"/>
  <c r="X122" i="5"/>
  <c r="X121" i="5"/>
  <c r="X120" i="5"/>
  <c r="X119" i="5"/>
  <c r="X118" i="5"/>
  <c r="X117" i="5"/>
  <c r="X116" i="5"/>
  <c r="X115" i="5"/>
  <c r="X114" i="5"/>
  <c r="X113" i="5"/>
  <c r="X112" i="5"/>
  <c r="X111" i="5"/>
  <c r="X110" i="5"/>
  <c r="X109" i="5"/>
  <c r="X108" i="5"/>
  <c r="X107" i="5"/>
  <c r="X106" i="5"/>
  <c r="X105" i="5"/>
  <c r="X104" i="5"/>
  <c r="X103" i="5"/>
  <c r="X102" i="5"/>
  <c r="X101" i="5"/>
  <c r="X100" i="5"/>
  <c r="X99" i="5"/>
  <c r="X98" i="5"/>
  <c r="X97" i="5"/>
  <c r="X96" i="5"/>
  <c r="X95" i="5"/>
  <c r="X94" i="5"/>
  <c r="X93" i="5"/>
  <c r="X92" i="5"/>
  <c r="X91" i="5"/>
  <c r="X90" i="5"/>
  <c r="X89" i="5"/>
  <c r="X88" i="5"/>
  <c r="X87" i="5"/>
  <c r="X86" i="5"/>
  <c r="X85" i="5"/>
  <c r="X84" i="5"/>
  <c r="X83" i="5"/>
  <c r="X82" i="5"/>
  <c r="X81" i="5"/>
  <c r="X80" i="5"/>
  <c r="X79" i="5"/>
  <c r="X78" i="5"/>
  <c r="X77" i="5"/>
  <c r="X76" i="5"/>
  <c r="X75" i="5"/>
  <c r="X74" i="5"/>
  <c r="X73" i="5"/>
  <c r="X72" i="5"/>
  <c r="X71" i="5"/>
  <c r="X70" i="5"/>
  <c r="X69" i="5"/>
  <c r="X68" i="5"/>
  <c r="X67" i="5"/>
  <c r="X66" i="5"/>
  <c r="X65" i="5"/>
  <c r="X64" i="5"/>
  <c r="X63" i="5"/>
  <c r="X62" i="5"/>
  <c r="X61" i="5"/>
  <c r="X60" i="5"/>
  <c r="X59" i="5"/>
  <c r="X58" i="5"/>
  <c r="X57" i="5"/>
  <c r="X56" i="5"/>
  <c r="X55" i="5"/>
  <c r="X54" i="5"/>
  <c r="X53" i="5"/>
  <c r="X52" i="5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X33" i="5"/>
  <c r="X32" i="5"/>
  <c r="X31" i="5"/>
  <c r="X30" i="5"/>
  <c r="X29" i="5"/>
  <c r="X28" i="5"/>
  <c r="X27" i="5"/>
  <c r="X25" i="5"/>
  <c r="X24" i="5"/>
  <c r="X23" i="5"/>
  <c r="X21" i="5"/>
  <c r="W270" i="5"/>
  <c r="W269" i="5"/>
  <c r="W268" i="5"/>
  <c r="W267" i="5"/>
  <c r="W266" i="5"/>
  <c r="W265" i="5"/>
  <c r="W264" i="5"/>
  <c r="W263" i="5"/>
  <c r="W262" i="5"/>
  <c r="W261" i="5"/>
  <c r="W260" i="5"/>
  <c r="W259" i="5"/>
  <c r="W258" i="5"/>
  <c r="W257" i="5"/>
  <c r="W256" i="5"/>
  <c r="W255" i="5"/>
  <c r="W254" i="5"/>
  <c r="W253" i="5"/>
  <c r="W252" i="5"/>
  <c r="W251" i="5"/>
  <c r="W250" i="5"/>
  <c r="W249" i="5"/>
  <c r="W248" i="5"/>
  <c r="W247" i="5"/>
  <c r="W246" i="5"/>
  <c r="W245" i="5"/>
  <c r="W244" i="5"/>
  <c r="W243" i="5"/>
  <c r="W242" i="5"/>
  <c r="W241" i="5"/>
  <c r="W240" i="5"/>
  <c r="W239" i="5"/>
  <c r="W238" i="5"/>
  <c r="W237" i="5"/>
  <c r="W236" i="5"/>
  <c r="W235" i="5"/>
  <c r="W234" i="5"/>
  <c r="W233" i="5"/>
  <c r="W232" i="5"/>
  <c r="W231" i="5"/>
  <c r="W230" i="5"/>
  <c r="W229" i="5"/>
  <c r="W228" i="5"/>
  <c r="W227" i="5"/>
  <c r="W226" i="5"/>
  <c r="W225" i="5"/>
  <c r="W224" i="5"/>
  <c r="W223" i="5"/>
  <c r="W222" i="5"/>
  <c r="W221" i="5"/>
  <c r="W220" i="5"/>
  <c r="W219" i="5"/>
  <c r="W218" i="5"/>
  <c r="W217" i="5"/>
  <c r="W216" i="5"/>
  <c r="W215" i="5"/>
  <c r="W214" i="5"/>
  <c r="W213" i="5"/>
  <c r="W212" i="5"/>
  <c r="W211" i="5"/>
  <c r="W210" i="5"/>
  <c r="W209" i="5"/>
  <c r="W208" i="5"/>
  <c r="W207" i="5"/>
  <c r="W206" i="5"/>
  <c r="W205" i="5"/>
  <c r="W204" i="5"/>
  <c r="W203" i="5"/>
  <c r="W202" i="5"/>
  <c r="W201" i="5"/>
  <c r="W200" i="5"/>
  <c r="W199" i="5"/>
  <c r="W198" i="5"/>
  <c r="W197" i="5"/>
  <c r="W196" i="5"/>
  <c r="W195" i="5"/>
  <c r="W194" i="5"/>
  <c r="W193" i="5"/>
  <c r="W192" i="5"/>
  <c r="W191" i="5"/>
  <c r="W190" i="5"/>
  <c r="W189" i="5"/>
  <c r="W188" i="5"/>
  <c r="W187" i="5"/>
  <c r="W186" i="5"/>
  <c r="W185" i="5"/>
  <c r="W184" i="5"/>
  <c r="W183" i="5"/>
  <c r="W182" i="5"/>
  <c r="W181" i="5"/>
  <c r="W180" i="5"/>
  <c r="W179" i="5"/>
  <c r="W178" i="5"/>
  <c r="W177" i="5"/>
  <c r="W176" i="5"/>
  <c r="W175" i="5"/>
  <c r="W174" i="5"/>
  <c r="W173" i="5"/>
  <c r="W172" i="5"/>
  <c r="W171" i="5"/>
  <c r="W170" i="5"/>
  <c r="W169" i="5"/>
  <c r="W168" i="5"/>
  <c r="W167" i="5"/>
  <c r="W166" i="5"/>
  <c r="W165" i="5"/>
  <c r="W164" i="5"/>
  <c r="W163" i="5"/>
  <c r="W162" i="5"/>
  <c r="W161" i="5"/>
  <c r="W160" i="5"/>
  <c r="W159" i="5"/>
  <c r="W158" i="5"/>
  <c r="W157" i="5"/>
  <c r="W156" i="5"/>
  <c r="W155" i="5"/>
  <c r="W154" i="5"/>
  <c r="W153" i="5"/>
  <c r="W152" i="5"/>
  <c r="W151" i="5"/>
  <c r="W150" i="5"/>
  <c r="W149" i="5"/>
  <c r="W148" i="5"/>
  <c r="W147" i="5"/>
  <c r="W146" i="5"/>
  <c r="W145" i="5"/>
  <c r="W144" i="5"/>
  <c r="W143" i="5"/>
  <c r="W142" i="5"/>
  <c r="W141" i="5"/>
  <c r="W140" i="5"/>
  <c r="W139" i="5"/>
  <c r="W138" i="5"/>
  <c r="W137" i="5"/>
  <c r="W136" i="5"/>
  <c r="W135" i="5"/>
  <c r="W134" i="5"/>
  <c r="W133" i="5"/>
  <c r="W132" i="5"/>
  <c r="W131" i="5"/>
  <c r="W130" i="5"/>
  <c r="W129" i="5"/>
  <c r="W128" i="5"/>
  <c r="W127" i="5"/>
  <c r="W126" i="5"/>
  <c r="W125" i="5"/>
  <c r="W124" i="5"/>
  <c r="W123" i="5"/>
  <c r="W122" i="5"/>
  <c r="W121" i="5"/>
  <c r="W120" i="5"/>
  <c r="W119" i="5"/>
  <c r="W118" i="5"/>
  <c r="W117" i="5"/>
  <c r="W116" i="5"/>
  <c r="W115" i="5"/>
  <c r="W114" i="5"/>
  <c r="W113" i="5"/>
  <c r="W112" i="5"/>
  <c r="W111" i="5"/>
  <c r="W110" i="5"/>
  <c r="W109" i="5"/>
  <c r="W108" i="5"/>
  <c r="W107" i="5"/>
  <c r="W106" i="5"/>
  <c r="W105" i="5"/>
  <c r="W104" i="5"/>
  <c r="W103" i="5"/>
  <c r="W102" i="5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4" i="5"/>
  <c r="AG271" i="5"/>
  <c r="AC271" i="5"/>
  <c r="Y271" i="5"/>
  <c r="Z271" i="5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" i="2"/>
  <c r="AF5" i="2"/>
  <c r="AF6" i="2"/>
  <c r="AF7" i="2"/>
  <c r="AF8" i="2"/>
  <c r="AF9" i="2"/>
  <c r="AF10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" i="2"/>
  <c r="AE13" i="2"/>
  <c r="AE12" i="2"/>
  <c r="AE10" i="2"/>
  <c r="AE9" i="2"/>
  <c r="AE8" i="2"/>
  <c r="AE7" i="2"/>
  <c r="AE6" i="2"/>
  <c r="AE5" i="2"/>
  <c r="AS11" i="2"/>
  <c r="U21" i="5"/>
  <c r="M21" i="5"/>
  <c r="J21" i="5"/>
  <c r="I21" i="5"/>
  <c r="O271" i="5"/>
  <c r="U270" i="5"/>
  <c r="N270" i="5"/>
  <c r="M270" i="5"/>
  <c r="L270" i="5"/>
  <c r="J270" i="5"/>
  <c r="I270" i="5"/>
  <c r="H270" i="5"/>
  <c r="U269" i="5"/>
  <c r="N269" i="5"/>
  <c r="M269" i="5"/>
  <c r="L269" i="5"/>
  <c r="J269" i="5"/>
  <c r="I269" i="5"/>
  <c r="H269" i="5"/>
  <c r="U268" i="5"/>
  <c r="N268" i="5"/>
  <c r="M268" i="5"/>
  <c r="L268" i="5"/>
  <c r="J268" i="5"/>
  <c r="I268" i="5"/>
  <c r="H268" i="5"/>
  <c r="U267" i="5"/>
  <c r="N267" i="5"/>
  <c r="M267" i="5"/>
  <c r="L267" i="5"/>
  <c r="J267" i="5"/>
  <c r="I267" i="5"/>
  <c r="H267" i="5"/>
  <c r="U266" i="5"/>
  <c r="N266" i="5"/>
  <c r="M266" i="5"/>
  <c r="L266" i="5"/>
  <c r="J266" i="5"/>
  <c r="I266" i="5"/>
  <c r="H266" i="5"/>
  <c r="U265" i="5"/>
  <c r="N265" i="5"/>
  <c r="M265" i="5"/>
  <c r="L265" i="5"/>
  <c r="J265" i="5"/>
  <c r="I265" i="5"/>
  <c r="H265" i="5"/>
  <c r="U264" i="5"/>
  <c r="N264" i="5"/>
  <c r="M264" i="5"/>
  <c r="L264" i="5"/>
  <c r="J264" i="5"/>
  <c r="I264" i="5"/>
  <c r="H264" i="5"/>
  <c r="U263" i="5"/>
  <c r="N263" i="5"/>
  <c r="M263" i="5"/>
  <c r="L263" i="5"/>
  <c r="J263" i="5"/>
  <c r="I263" i="5"/>
  <c r="H263" i="5"/>
  <c r="U262" i="5"/>
  <c r="N262" i="5"/>
  <c r="M262" i="5"/>
  <c r="L262" i="5"/>
  <c r="J262" i="5"/>
  <c r="I262" i="5"/>
  <c r="H262" i="5"/>
  <c r="U261" i="5"/>
  <c r="N261" i="5"/>
  <c r="M261" i="5"/>
  <c r="L261" i="5"/>
  <c r="J261" i="5"/>
  <c r="I261" i="5"/>
  <c r="H261" i="5"/>
  <c r="U260" i="5"/>
  <c r="N260" i="5"/>
  <c r="M260" i="5"/>
  <c r="L260" i="5"/>
  <c r="J260" i="5"/>
  <c r="I260" i="5"/>
  <c r="H260" i="5"/>
  <c r="U259" i="5"/>
  <c r="N259" i="5"/>
  <c r="M259" i="5"/>
  <c r="L259" i="5"/>
  <c r="J259" i="5"/>
  <c r="I259" i="5"/>
  <c r="H259" i="5"/>
  <c r="U258" i="5"/>
  <c r="N258" i="5"/>
  <c r="M258" i="5"/>
  <c r="L258" i="5"/>
  <c r="J258" i="5"/>
  <c r="I258" i="5"/>
  <c r="H258" i="5"/>
  <c r="U257" i="5"/>
  <c r="N257" i="5"/>
  <c r="M257" i="5"/>
  <c r="L257" i="5"/>
  <c r="J257" i="5"/>
  <c r="I257" i="5"/>
  <c r="H257" i="5"/>
  <c r="U256" i="5"/>
  <c r="N256" i="5"/>
  <c r="M256" i="5"/>
  <c r="L256" i="5"/>
  <c r="J256" i="5"/>
  <c r="I256" i="5"/>
  <c r="H256" i="5"/>
  <c r="U255" i="5"/>
  <c r="N255" i="5"/>
  <c r="M255" i="5"/>
  <c r="L255" i="5"/>
  <c r="J255" i="5"/>
  <c r="I255" i="5"/>
  <c r="H255" i="5"/>
  <c r="U254" i="5"/>
  <c r="N254" i="5"/>
  <c r="M254" i="5"/>
  <c r="L254" i="5"/>
  <c r="J254" i="5"/>
  <c r="I254" i="5"/>
  <c r="H254" i="5"/>
  <c r="U253" i="5"/>
  <c r="N253" i="5"/>
  <c r="M253" i="5"/>
  <c r="L253" i="5"/>
  <c r="J253" i="5"/>
  <c r="I253" i="5"/>
  <c r="H253" i="5"/>
  <c r="U252" i="5"/>
  <c r="N252" i="5"/>
  <c r="M252" i="5"/>
  <c r="L252" i="5"/>
  <c r="J252" i="5"/>
  <c r="I252" i="5"/>
  <c r="H252" i="5"/>
  <c r="U251" i="5"/>
  <c r="N251" i="5"/>
  <c r="M251" i="5"/>
  <c r="L251" i="5"/>
  <c r="J251" i="5"/>
  <c r="I251" i="5"/>
  <c r="H251" i="5"/>
  <c r="U250" i="5"/>
  <c r="N250" i="5"/>
  <c r="M250" i="5"/>
  <c r="L250" i="5"/>
  <c r="J250" i="5"/>
  <c r="I250" i="5"/>
  <c r="H250" i="5"/>
  <c r="U249" i="5"/>
  <c r="N249" i="5"/>
  <c r="M249" i="5"/>
  <c r="L249" i="5"/>
  <c r="J249" i="5"/>
  <c r="I249" i="5"/>
  <c r="H249" i="5"/>
  <c r="U248" i="5"/>
  <c r="N248" i="5"/>
  <c r="M248" i="5"/>
  <c r="L248" i="5"/>
  <c r="J248" i="5"/>
  <c r="I248" i="5"/>
  <c r="H248" i="5"/>
  <c r="U247" i="5"/>
  <c r="N247" i="5"/>
  <c r="M247" i="5"/>
  <c r="L247" i="5"/>
  <c r="J247" i="5"/>
  <c r="I247" i="5"/>
  <c r="H247" i="5"/>
  <c r="U246" i="5"/>
  <c r="N246" i="5"/>
  <c r="M246" i="5"/>
  <c r="L246" i="5"/>
  <c r="J246" i="5"/>
  <c r="I246" i="5"/>
  <c r="H246" i="5"/>
  <c r="U245" i="5"/>
  <c r="N245" i="5"/>
  <c r="M245" i="5"/>
  <c r="L245" i="5"/>
  <c r="J245" i="5"/>
  <c r="I245" i="5"/>
  <c r="H245" i="5"/>
  <c r="U244" i="5"/>
  <c r="N244" i="5"/>
  <c r="M244" i="5"/>
  <c r="L244" i="5"/>
  <c r="J244" i="5"/>
  <c r="I244" i="5"/>
  <c r="H244" i="5"/>
  <c r="U243" i="5"/>
  <c r="N243" i="5"/>
  <c r="M243" i="5"/>
  <c r="L243" i="5"/>
  <c r="J243" i="5"/>
  <c r="I243" i="5"/>
  <c r="H243" i="5"/>
  <c r="U242" i="5"/>
  <c r="N242" i="5"/>
  <c r="M242" i="5"/>
  <c r="L242" i="5"/>
  <c r="J242" i="5"/>
  <c r="I242" i="5"/>
  <c r="H242" i="5"/>
  <c r="U241" i="5"/>
  <c r="N241" i="5"/>
  <c r="M241" i="5"/>
  <c r="L241" i="5"/>
  <c r="J241" i="5"/>
  <c r="I241" i="5"/>
  <c r="H241" i="5"/>
  <c r="U240" i="5"/>
  <c r="N240" i="5"/>
  <c r="M240" i="5"/>
  <c r="L240" i="5"/>
  <c r="J240" i="5"/>
  <c r="I240" i="5"/>
  <c r="H240" i="5"/>
  <c r="U239" i="5"/>
  <c r="N239" i="5"/>
  <c r="M239" i="5"/>
  <c r="L239" i="5"/>
  <c r="J239" i="5"/>
  <c r="I239" i="5"/>
  <c r="H239" i="5"/>
  <c r="U238" i="5"/>
  <c r="N238" i="5"/>
  <c r="M238" i="5"/>
  <c r="L238" i="5"/>
  <c r="J238" i="5"/>
  <c r="I238" i="5"/>
  <c r="H238" i="5"/>
  <c r="U237" i="5"/>
  <c r="N237" i="5"/>
  <c r="M237" i="5"/>
  <c r="L237" i="5"/>
  <c r="J237" i="5"/>
  <c r="I237" i="5"/>
  <c r="H237" i="5"/>
  <c r="U236" i="5"/>
  <c r="N236" i="5"/>
  <c r="M236" i="5"/>
  <c r="L236" i="5"/>
  <c r="J236" i="5"/>
  <c r="I236" i="5"/>
  <c r="H236" i="5"/>
  <c r="U235" i="5"/>
  <c r="N235" i="5"/>
  <c r="M235" i="5"/>
  <c r="L235" i="5"/>
  <c r="J235" i="5"/>
  <c r="I235" i="5"/>
  <c r="H235" i="5"/>
  <c r="U234" i="5"/>
  <c r="N234" i="5"/>
  <c r="M234" i="5"/>
  <c r="L234" i="5"/>
  <c r="J234" i="5"/>
  <c r="I234" i="5"/>
  <c r="H234" i="5"/>
  <c r="U233" i="5"/>
  <c r="N233" i="5"/>
  <c r="M233" i="5"/>
  <c r="L233" i="5"/>
  <c r="J233" i="5"/>
  <c r="I233" i="5"/>
  <c r="H233" i="5"/>
  <c r="U232" i="5"/>
  <c r="N232" i="5"/>
  <c r="M232" i="5"/>
  <c r="L232" i="5"/>
  <c r="J232" i="5"/>
  <c r="I232" i="5"/>
  <c r="H232" i="5"/>
  <c r="U231" i="5"/>
  <c r="N231" i="5"/>
  <c r="M231" i="5"/>
  <c r="L231" i="5"/>
  <c r="J231" i="5"/>
  <c r="I231" i="5"/>
  <c r="H231" i="5"/>
  <c r="U230" i="5"/>
  <c r="N230" i="5"/>
  <c r="M230" i="5"/>
  <c r="L230" i="5"/>
  <c r="J230" i="5"/>
  <c r="I230" i="5"/>
  <c r="H230" i="5"/>
  <c r="U229" i="5"/>
  <c r="N229" i="5"/>
  <c r="M229" i="5"/>
  <c r="L229" i="5"/>
  <c r="J229" i="5"/>
  <c r="I229" i="5"/>
  <c r="H229" i="5"/>
  <c r="U228" i="5"/>
  <c r="N228" i="5"/>
  <c r="M228" i="5"/>
  <c r="L228" i="5"/>
  <c r="J228" i="5"/>
  <c r="I228" i="5"/>
  <c r="H228" i="5"/>
  <c r="U227" i="5"/>
  <c r="N227" i="5"/>
  <c r="M227" i="5"/>
  <c r="L227" i="5"/>
  <c r="J227" i="5"/>
  <c r="I227" i="5"/>
  <c r="H227" i="5"/>
  <c r="U226" i="5"/>
  <c r="N226" i="5"/>
  <c r="M226" i="5"/>
  <c r="L226" i="5"/>
  <c r="J226" i="5"/>
  <c r="I226" i="5"/>
  <c r="H226" i="5"/>
  <c r="U225" i="5"/>
  <c r="N225" i="5"/>
  <c r="M225" i="5"/>
  <c r="L225" i="5"/>
  <c r="J225" i="5"/>
  <c r="I225" i="5"/>
  <c r="H225" i="5"/>
  <c r="U224" i="5"/>
  <c r="N224" i="5"/>
  <c r="M224" i="5"/>
  <c r="L224" i="5"/>
  <c r="J224" i="5"/>
  <c r="I224" i="5"/>
  <c r="H224" i="5"/>
  <c r="U223" i="5"/>
  <c r="N223" i="5"/>
  <c r="M223" i="5"/>
  <c r="L223" i="5"/>
  <c r="J223" i="5"/>
  <c r="I223" i="5"/>
  <c r="H223" i="5"/>
  <c r="U222" i="5"/>
  <c r="N222" i="5"/>
  <c r="M222" i="5"/>
  <c r="L222" i="5"/>
  <c r="J222" i="5"/>
  <c r="I222" i="5"/>
  <c r="H222" i="5"/>
  <c r="U221" i="5"/>
  <c r="N221" i="5"/>
  <c r="M221" i="5"/>
  <c r="L221" i="5"/>
  <c r="J221" i="5"/>
  <c r="I221" i="5"/>
  <c r="H221" i="5"/>
  <c r="U220" i="5"/>
  <c r="N220" i="5"/>
  <c r="M220" i="5"/>
  <c r="L220" i="5"/>
  <c r="J220" i="5"/>
  <c r="I220" i="5"/>
  <c r="H220" i="5"/>
  <c r="U219" i="5"/>
  <c r="N219" i="5"/>
  <c r="M219" i="5"/>
  <c r="L219" i="5"/>
  <c r="J219" i="5"/>
  <c r="I219" i="5"/>
  <c r="H219" i="5"/>
  <c r="U218" i="5"/>
  <c r="N218" i="5"/>
  <c r="M218" i="5"/>
  <c r="L218" i="5"/>
  <c r="J218" i="5"/>
  <c r="I218" i="5"/>
  <c r="H218" i="5"/>
  <c r="U217" i="5"/>
  <c r="N217" i="5"/>
  <c r="M217" i="5"/>
  <c r="L217" i="5"/>
  <c r="J217" i="5"/>
  <c r="I217" i="5"/>
  <c r="H217" i="5"/>
  <c r="U216" i="5"/>
  <c r="N216" i="5"/>
  <c r="M216" i="5"/>
  <c r="L216" i="5"/>
  <c r="J216" i="5"/>
  <c r="I216" i="5"/>
  <c r="H216" i="5"/>
  <c r="U215" i="5"/>
  <c r="N215" i="5"/>
  <c r="M215" i="5"/>
  <c r="L215" i="5"/>
  <c r="J215" i="5"/>
  <c r="I215" i="5"/>
  <c r="H215" i="5"/>
  <c r="U214" i="5"/>
  <c r="N214" i="5"/>
  <c r="M214" i="5"/>
  <c r="L214" i="5"/>
  <c r="J214" i="5"/>
  <c r="I214" i="5"/>
  <c r="H214" i="5"/>
  <c r="U213" i="5"/>
  <c r="N213" i="5"/>
  <c r="M213" i="5"/>
  <c r="L213" i="5"/>
  <c r="J213" i="5"/>
  <c r="I213" i="5"/>
  <c r="H213" i="5"/>
  <c r="U212" i="5"/>
  <c r="N212" i="5"/>
  <c r="M212" i="5"/>
  <c r="L212" i="5"/>
  <c r="J212" i="5"/>
  <c r="I212" i="5"/>
  <c r="H212" i="5"/>
  <c r="U211" i="5"/>
  <c r="N211" i="5"/>
  <c r="M211" i="5"/>
  <c r="L211" i="5"/>
  <c r="J211" i="5"/>
  <c r="I211" i="5"/>
  <c r="H211" i="5"/>
  <c r="U210" i="5"/>
  <c r="N210" i="5"/>
  <c r="M210" i="5"/>
  <c r="L210" i="5"/>
  <c r="J210" i="5"/>
  <c r="I210" i="5"/>
  <c r="H210" i="5"/>
  <c r="U209" i="5"/>
  <c r="N209" i="5"/>
  <c r="M209" i="5"/>
  <c r="L209" i="5"/>
  <c r="J209" i="5"/>
  <c r="I209" i="5"/>
  <c r="H209" i="5"/>
  <c r="U208" i="5"/>
  <c r="N208" i="5"/>
  <c r="M208" i="5"/>
  <c r="L208" i="5"/>
  <c r="J208" i="5"/>
  <c r="I208" i="5"/>
  <c r="H208" i="5"/>
  <c r="U207" i="5"/>
  <c r="N207" i="5"/>
  <c r="M207" i="5"/>
  <c r="L207" i="5"/>
  <c r="J207" i="5"/>
  <c r="I207" i="5"/>
  <c r="H207" i="5"/>
  <c r="U206" i="5"/>
  <c r="N206" i="5"/>
  <c r="M206" i="5"/>
  <c r="L206" i="5"/>
  <c r="J206" i="5"/>
  <c r="I206" i="5"/>
  <c r="H206" i="5"/>
  <c r="U205" i="5"/>
  <c r="N205" i="5"/>
  <c r="M205" i="5"/>
  <c r="L205" i="5"/>
  <c r="J205" i="5"/>
  <c r="I205" i="5"/>
  <c r="H205" i="5"/>
  <c r="U204" i="5"/>
  <c r="N204" i="5"/>
  <c r="M204" i="5"/>
  <c r="L204" i="5"/>
  <c r="J204" i="5"/>
  <c r="I204" i="5"/>
  <c r="H204" i="5"/>
  <c r="U203" i="5"/>
  <c r="N203" i="5"/>
  <c r="M203" i="5"/>
  <c r="L203" i="5"/>
  <c r="J203" i="5"/>
  <c r="I203" i="5"/>
  <c r="H203" i="5"/>
  <c r="U202" i="5"/>
  <c r="N202" i="5"/>
  <c r="M202" i="5"/>
  <c r="L202" i="5"/>
  <c r="J202" i="5"/>
  <c r="I202" i="5"/>
  <c r="H202" i="5"/>
  <c r="U201" i="5"/>
  <c r="N201" i="5"/>
  <c r="M201" i="5"/>
  <c r="L201" i="5"/>
  <c r="J201" i="5"/>
  <c r="I201" i="5"/>
  <c r="H201" i="5"/>
  <c r="U200" i="5"/>
  <c r="N200" i="5"/>
  <c r="M200" i="5"/>
  <c r="L200" i="5"/>
  <c r="J200" i="5"/>
  <c r="I200" i="5"/>
  <c r="H200" i="5"/>
  <c r="U199" i="5"/>
  <c r="N199" i="5"/>
  <c r="M199" i="5"/>
  <c r="L199" i="5"/>
  <c r="J199" i="5"/>
  <c r="I199" i="5"/>
  <c r="H199" i="5"/>
  <c r="U198" i="5"/>
  <c r="N198" i="5"/>
  <c r="M198" i="5"/>
  <c r="L198" i="5"/>
  <c r="J198" i="5"/>
  <c r="I198" i="5"/>
  <c r="H198" i="5"/>
  <c r="U197" i="5"/>
  <c r="N197" i="5"/>
  <c r="M197" i="5"/>
  <c r="L197" i="5"/>
  <c r="J197" i="5"/>
  <c r="I197" i="5"/>
  <c r="H197" i="5"/>
  <c r="U196" i="5"/>
  <c r="N196" i="5"/>
  <c r="M196" i="5"/>
  <c r="L196" i="5"/>
  <c r="J196" i="5"/>
  <c r="I196" i="5"/>
  <c r="H196" i="5"/>
  <c r="U195" i="5"/>
  <c r="N195" i="5"/>
  <c r="M195" i="5"/>
  <c r="L195" i="5"/>
  <c r="J195" i="5"/>
  <c r="I195" i="5"/>
  <c r="H195" i="5"/>
  <c r="U194" i="5"/>
  <c r="N194" i="5"/>
  <c r="M194" i="5"/>
  <c r="L194" i="5"/>
  <c r="J194" i="5"/>
  <c r="I194" i="5"/>
  <c r="H194" i="5"/>
  <c r="U193" i="5"/>
  <c r="N193" i="5"/>
  <c r="M193" i="5"/>
  <c r="L193" i="5"/>
  <c r="J193" i="5"/>
  <c r="I193" i="5"/>
  <c r="H193" i="5"/>
  <c r="U192" i="5"/>
  <c r="N192" i="5"/>
  <c r="M192" i="5"/>
  <c r="L192" i="5"/>
  <c r="J192" i="5"/>
  <c r="I192" i="5"/>
  <c r="H192" i="5"/>
  <c r="U191" i="5"/>
  <c r="N191" i="5"/>
  <c r="M191" i="5"/>
  <c r="L191" i="5"/>
  <c r="J191" i="5"/>
  <c r="I191" i="5"/>
  <c r="H191" i="5"/>
  <c r="U190" i="5"/>
  <c r="N190" i="5"/>
  <c r="M190" i="5"/>
  <c r="L190" i="5"/>
  <c r="J190" i="5"/>
  <c r="I190" i="5"/>
  <c r="H190" i="5"/>
  <c r="U189" i="5"/>
  <c r="N189" i="5"/>
  <c r="M189" i="5"/>
  <c r="L189" i="5"/>
  <c r="J189" i="5"/>
  <c r="I189" i="5"/>
  <c r="H189" i="5"/>
  <c r="U188" i="5"/>
  <c r="N188" i="5"/>
  <c r="M188" i="5"/>
  <c r="L188" i="5"/>
  <c r="J188" i="5"/>
  <c r="I188" i="5"/>
  <c r="H188" i="5"/>
  <c r="U187" i="5"/>
  <c r="N187" i="5"/>
  <c r="M187" i="5"/>
  <c r="L187" i="5"/>
  <c r="J187" i="5"/>
  <c r="I187" i="5"/>
  <c r="H187" i="5"/>
  <c r="U186" i="5"/>
  <c r="N186" i="5"/>
  <c r="M186" i="5"/>
  <c r="L186" i="5"/>
  <c r="J186" i="5"/>
  <c r="I186" i="5"/>
  <c r="H186" i="5"/>
  <c r="U185" i="5"/>
  <c r="N185" i="5"/>
  <c r="M185" i="5"/>
  <c r="L185" i="5"/>
  <c r="J185" i="5"/>
  <c r="I185" i="5"/>
  <c r="H185" i="5"/>
  <c r="U184" i="5"/>
  <c r="N184" i="5"/>
  <c r="M184" i="5"/>
  <c r="L184" i="5"/>
  <c r="J184" i="5"/>
  <c r="I184" i="5"/>
  <c r="H184" i="5"/>
  <c r="U183" i="5"/>
  <c r="N183" i="5"/>
  <c r="M183" i="5"/>
  <c r="L183" i="5"/>
  <c r="J183" i="5"/>
  <c r="I183" i="5"/>
  <c r="H183" i="5"/>
  <c r="U182" i="5"/>
  <c r="N182" i="5"/>
  <c r="M182" i="5"/>
  <c r="L182" i="5"/>
  <c r="J182" i="5"/>
  <c r="I182" i="5"/>
  <c r="H182" i="5"/>
  <c r="U181" i="5"/>
  <c r="N181" i="5"/>
  <c r="M181" i="5"/>
  <c r="L181" i="5"/>
  <c r="J181" i="5"/>
  <c r="I181" i="5"/>
  <c r="H181" i="5"/>
  <c r="U180" i="5"/>
  <c r="N180" i="5"/>
  <c r="M180" i="5"/>
  <c r="L180" i="5"/>
  <c r="J180" i="5"/>
  <c r="I180" i="5"/>
  <c r="H180" i="5"/>
  <c r="U179" i="5"/>
  <c r="N179" i="5"/>
  <c r="M179" i="5"/>
  <c r="L179" i="5"/>
  <c r="J179" i="5"/>
  <c r="I179" i="5"/>
  <c r="H179" i="5"/>
  <c r="U178" i="5"/>
  <c r="N178" i="5"/>
  <c r="M178" i="5"/>
  <c r="L178" i="5"/>
  <c r="J178" i="5"/>
  <c r="I178" i="5"/>
  <c r="H178" i="5"/>
  <c r="U177" i="5"/>
  <c r="N177" i="5"/>
  <c r="M177" i="5"/>
  <c r="L177" i="5"/>
  <c r="J177" i="5"/>
  <c r="I177" i="5"/>
  <c r="H177" i="5"/>
  <c r="U176" i="5"/>
  <c r="N176" i="5"/>
  <c r="M176" i="5"/>
  <c r="L176" i="5"/>
  <c r="J176" i="5"/>
  <c r="I176" i="5"/>
  <c r="H176" i="5"/>
  <c r="U175" i="5"/>
  <c r="N175" i="5"/>
  <c r="M175" i="5"/>
  <c r="L175" i="5"/>
  <c r="J175" i="5"/>
  <c r="I175" i="5"/>
  <c r="H175" i="5"/>
  <c r="U174" i="5"/>
  <c r="N174" i="5"/>
  <c r="M174" i="5"/>
  <c r="L174" i="5"/>
  <c r="J174" i="5"/>
  <c r="I174" i="5"/>
  <c r="H174" i="5"/>
  <c r="U173" i="5"/>
  <c r="N173" i="5"/>
  <c r="M173" i="5"/>
  <c r="L173" i="5"/>
  <c r="J173" i="5"/>
  <c r="I173" i="5"/>
  <c r="H173" i="5"/>
  <c r="U172" i="5"/>
  <c r="N172" i="5"/>
  <c r="M172" i="5"/>
  <c r="L172" i="5"/>
  <c r="J172" i="5"/>
  <c r="I172" i="5"/>
  <c r="H172" i="5"/>
  <c r="U171" i="5"/>
  <c r="N171" i="5"/>
  <c r="M171" i="5"/>
  <c r="L171" i="5"/>
  <c r="J171" i="5"/>
  <c r="I171" i="5"/>
  <c r="H171" i="5"/>
  <c r="U170" i="5"/>
  <c r="N170" i="5"/>
  <c r="M170" i="5"/>
  <c r="L170" i="5"/>
  <c r="J170" i="5"/>
  <c r="I170" i="5"/>
  <c r="H170" i="5"/>
  <c r="U169" i="5"/>
  <c r="N169" i="5"/>
  <c r="M169" i="5"/>
  <c r="L169" i="5"/>
  <c r="J169" i="5"/>
  <c r="I169" i="5"/>
  <c r="H169" i="5"/>
  <c r="U168" i="5"/>
  <c r="N168" i="5"/>
  <c r="M168" i="5"/>
  <c r="L168" i="5"/>
  <c r="J168" i="5"/>
  <c r="I168" i="5"/>
  <c r="H168" i="5"/>
  <c r="U167" i="5"/>
  <c r="N167" i="5"/>
  <c r="M167" i="5"/>
  <c r="L167" i="5"/>
  <c r="J167" i="5"/>
  <c r="I167" i="5"/>
  <c r="H167" i="5"/>
  <c r="U166" i="5"/>
  <c r="N166" i="5"/>
  <c r="M166" i="5"/>
  <c r="L166" i="5"/>
  <c r="J166" i="5"/>
  <c r="I166" i="5"/>
  <c r="H166" i="5"/>
  <c r="U165" i="5"/>
  <c r="N165" i="5"/>
  <c r="M165" i="5"/>
  <c r="L165" i="5"/>
  <c r="J165" i="5"/>
  <c r="I165" i="5"/>
  <c r="H165" i="5"/>
  <c r="U164" i="5"/>
  <c r="N164" i="5"/>
  <c r="M164" i="5"/>
  <c r="L164" i="5"/>
  <c r="J164" i="5"/>
  <c r="I164" i="5"/>
  <c r="H164" i="5"/>
  <c r="U163" i="5"/>
  <c r="N163" i="5"/>
  <c r="M163" i="5"/>
  <c r="L163" i="5"/>
  <c r="J163" i="5"/>
  <c r="I163" i="5"/>
  <c r="H163" i="5"/>
  <c r="U162" i="5"/>
  <c r="N162" i="5"/>
  <c r="M162" i="5"/>
  <c r="L162" i="5"/>
  <c r="J162" i="5"/>
  <c r="I162" i="5"/>
  <c r="H162" i="5"/>
  <c r="U161" i="5"/>
  <c r="N161" i="5"/>
  <c r="M161" i="5"/>
  <c r="L161" i="5"/>
  <c r="J161" i="5"/>
  <c r="I161" i="5"/>
  <c r="H161" i="5"/>
  <c r="U160" i="5"/>
  <c r="N160" i="5"/>
  <c r="M160" i="5"/>
  <c r="L160" i="5"/>
  <c r="J160" i="5"/>
  <c r="I160" i="5"/>
  <c r="H160" i="5"/>
  <c r="U159" i="5"/>
  <c r="N159" i="5"/>
  <c r="M159" i="5"/>
  <c r="L159" i="5"/>
  <c r="J159" i="5"/>
  <c r="I159" i="5"/>
  <c r="H159" i="5"/>
  <c r="U158" i="5"/>
  <c r="N158" i="5"/>
  <c r="M158" i="5"/>
  <c r="L158" i="5"/>
  <c r="J158" i="5"/>
  <c r="I158" i="5"/>
  <c r="H158" i="5"/>
  <c r="U157" i="5"/>
  <c r="N157" i="5"/>
  <c r="M157" i="5"/>
  <c r="L157" i="5"/>
  <c r="J157" i="5"/>
  <c r="I157" i="5"/>
  <c r="H157" i="5"/>
  <c r="U156" i="5"/>
  <c r="N156" i="5"/>
  <c r="M156" i="5"/>
  <c r="L156" i="5"/>
  <c r="J156" i="5"/>
  <c r="I156" i="5"/>
  <c r="H156" i="5"/>
  <c r="U155" i="5"/>
  <c r="N155" i="5"/>
  <c r="M155" i="5"/>
  <c r="L155" i="5"/>
  <c r="J155" i="5"/>
  <c r="I155" i="5"/>
  <c r="H155" i="5"/>
  <c r="U154" i="5"/>
  <c r="N154" i="5"/>
  <c r="M154" i="5"/>
  <c r="L154" i="5"/>
  <c r="J154" i="5"/>
  <c r="I154" i="5"/>
  <c r="H154" i="5"/>
  <c r="U153" i="5"/>
  <c r="N153" i="5"/>
  <c r="M153" i="5"/>
  <c r="L153" i="5"/>
  <c r="J153" i="5"/>
  <c r="I153" i="5"/>
  <c r="H153" i="5"/>
  <c r="U152" i="5"/>
  <c r="N152" i="5"/>
  <c r="M152" i="5"/>
  <c r="L152" i="5"/>
  <c r="J152" i="5"/>
  <c r="I152" i="5"/>
  <c r="H152" i="5"/>
  <c r="U151" i="5"/>
  <c r="N151" i="5"/>
  <c r="M151" i="5"/>
  <c r="L151" i="5"/>
  <c r="J151" i="5"/>
  <c r="I151" i="5"/>
  <c r="H151" i="5"/>
  <c r="U150" i="5"/>
  <c r="N150" i="5"/>
  <c r="M150" i="5"/>
  <c r="L150" i="5"/>
  <c r="J150" i="5"/>
  <c r="I150" i="5"/>
  <c r="H150" i="5"/>
  <c r="U149" i="5"/>
  <c r="N149" i="5"/>
  <c r="M149" i="5"/>
  <c r="L149" i="5"/>
  <c r="J149" i="5"/>
  <c r="I149" i="5"/>
  <c r="H149" i="5"/>
  <c r="U148" i="5"/>
  <c r="N148" i="5"/>
  <c r="M148" i="5"/>
  <c r="L148" i="5"/>
  <c r="J148" i="5"/>
  <c r="I148" i="5"/>
  <c r="H148" i="5"/>
  <c r="U147" i="5"/>
  <c r="N147" i="5"/>
  <c r="M147" i="5"/>
  <c r="L147" i="5"/>
  <c r="J147" i="5"/>
  <c r="I147" i="5"/>
  <c r="H147" i="5"/>
  <c r="U146" i="5"/>
  <c r="N146" i="5"/>
  <c r="M146" i="5"/>
  <c r="L146" i="5"/>
  <c r="J146" i="5"/>
  <c r="I146" i="5"/>
  <c r="H146" i="5"/>
  <c r="U145" i="5"/>
  <c r="N145" i="5"/>
  <c r="M145" i="5"/>
  <c r="L145" i="5"/>
  <c r="J145" i="5"/>
  <c r="I145" i="5"/>
  <c r="H145" i="5"/>
  <c r="U144" i="5"/>
  <c r="N144" i="5"/>
  <c r="M144" i="5"/>
  <c r="L144" i="5"/>
  <c r="J144" i="5"/>
  <c r="I144" i="5"/>
  <c r="H144" i="5"/>
  <c r="U143" i="5"/>
  <c r="N143" i="5"/>
  <c r="M143" i="5"/>
  <c r="L143" i="5"/>
  <c r="J143" i="5"/>
  <c r="I143" i="5"/>
  <c r="H143" i="5"/>
  <c r="U142" i="5"/>
  <c r="N142" i="5"/>
  <c r="M142" i="5"/>
  <c r="L142" i="5"/>
  <c r="J142" i="5"/>
  <c r="I142" i="5"/>
  <c r="H142" i="5"/>
  <c r="U141" i="5"/>
  <c r="N141" i="5"/>
  <c r="M141" i="5"/>
  <c r="L141" i="5"/>
  <c r="J141" i="5"/>
  <c r="I141" i="5"/>
  <c r="H141" i="5"/>
  <c r="U140" i="5"/>
  <c r="N140" i="5"/>
  <c r="M140" i="5"/>
  <c r="L140" i="5"/>
  <c r="J140" i="5"/>
  <c r="I140" i="5"/>
  <c r="H140" i="5"/>
  <c r="U139" i="5"/>
  <c r="N139" i="5"/>
  <c r="M139" i="5"/>
  <c r="L139" i="5"/>
  <c r="J139" i="5"/>
  <c r="I139" i="5"/>
  <c r="H139" i="5"/>
  <c r="U138" i="5"/>
  <c r="N138" i="5"/>
  <c r="M138" i="5"/>
  <c r="L138" i="5"/>
  <c r="J138" i="5"/>
  <c r="I138" i="5"/>
  <c r="H138" i="5"/>
  <c r="U137" i="5"/>
  <c r="N137" i="5"/>
  <c r="M137" i="5"/>
  <c r="L137" i="5"/>
  <c r="J137" i="5"/>
  <c r="I137" i="5"/>
  <c r="H137" i="5"/>
  <c r="U136" i="5"/>
  <c r="N136" i="5"/>
  <c r="M136" i="5"/>
  <c r="L136" i="5"/>
  <c r="J136" i="5"/>
  <c r="I136" i="5"/>
  <c r="H136" i="5"/>
  <c r="U135" i="5"/>
  <c r="N135" i="5"/>
  <c r="M135" i="5"/>
  <c r="L135" i="5"/>
  <c r="J135" i="5"/>
  <c r="I135" i="5"/>
  <c r="H135" i="5"/>
  <c r="U134" i="5"/>
  <c r="N134" i="5"/>
  <c r="M134" i="5"/>
  <c r="L134" i="5"/>
  <c r="J134" i="5"/>
  <c r="I134" i="5"/>
  <c r="H134" i="5"/>
  <c r="U133" i="5"/>
  <c r="N133" i="5"/>
  <c r="M133" i="5"/>
  <c r="L133" i="5"/>
  <c r="J133" i="5"/>
  <c r="I133" i="5"/>
  <c r="H133" i="5"/>
  <c r="U132" i="5"/>
  <c r="N132" i="5"/>
  <c r="M132" i="5"/>
  <c r="L132" i="5"/>
  <c r="J132" i="5"/>
  <c r="I132" i="5"/>
  <c r="H132" i="5"/>
  <c r="U131" i="5"/>
  <c r="N131" i="5"/>
  <c r="M131" i="5"/>
  <c r="L131" i="5"/>
  <c r="J131" i="5"/>
  <c r="I131" i="5"/>
  <c r="H131" i="5"/>
  <c r="U130" i="5"/>
  <c r="N130" i="5"/>
  <c r="M130" i="5"/>
  <c r="L130" i="5"/>
  <c r="J130" i="5"/>
  <c r="I130" i="5"/>
  <c r="H130" i="5"/>
  <c r="U129" i="5"/>
  <c r="N129" i="5"/>
  <c r="M129" i="5"/>
  <c r="L129" i="5"/>
  <c r="J129" i="5"/>
  <c r="I129" i="5"/>
  <c r="H129" i="5"/>
  <c r="U128" i="5"/>
  <c r="N128" i="5"/>
  <c r="M128" i="5"/>
  <c r="L128" i="5"/>
  <c r="J128" i="5"/>
  <c r="I128" i="5"/>
  <c r="H128" i="5"/>
  <c r="U127" i="5"/>
  <c r="N127" i="5"/>
  <c r="M127" i="5"/>
  <c r="L127" i="5"/>
  <c r="J127" i="5"/>
  <c r="I127" i="5"/>
  <c r="H127" i="5"/>
  <c r="U126" i="5"/>
  <c r="N126" i="5"/>
  <c r="M126" i="5"/>
  <c r="L126" i="5"/>
  <c r="J126" i="5"/>
  <c r="I126" i="5"/>
  <c r="H126" i="5"/>
  <c r="U125" i="5"/>
  <c r="N125" i="5"/>
  <c r="M125" i="5"/>
  <c r="L125" i="5"/>
  <c r="J125" i="5"/>
  <c r="I125" i="5"/>
  <c r="H125" i="5"/>
  <c r="U124" i="5"/>
  <c r="N124" i="5"/>
  <c r="M124" i="5"/>
  <c r="L124" i="5"/>
  <c r="J124" i="5"/>
  <c r="I124" i="5"/>
  <c r="H124" i="5"/>
  <c r="U123" i="5"/>
  <c r="N123" i="5"/>
  <c r="M123" i="5"/>
  <c r="L123" i="5"/>
  <c r="J123" i="5"/>
  <c r="I123" i="5"/>
  <c r="H123" i="5"/>
  <c r="U122" i="5"/>
  <c r="N122" i="5"/>
  <c r="M122" i="5"/>
  <c r="L122" i="5"/>
  <c r="J122" i="5"/>
  <c r="I122" i="5"/>
  <c r="H122" i="5"/>
  <c r="U121" i="5"/>
  <c r="N121" i="5"/>
  <c r="M121" i="5"/>
  <c r="L121" i="5"/>
  <c r="J121" i="5"/>
  <c r="I121" i="5"/>
  <c r="H121" i="5"/>
  <c r="U120" i="5"/>
  <c r="N120" i="5"/>
  <c r="M120" i="5"/>
  <c r="L120" i="5"/>
  <c r="J120" i="5"/>
  <c r="I120" i="5"/>
  <c r="H120" i="5"/>
  <c r="U119" i="5"/>
  <c r="N119" i="5"/>
  <c r="M119" i="5"/>
  <c r="L119" i="5"/>
  <c r="J119" i="5"/>
  <c r="I119" i="5"/>
  <c r="H119" i="5"/>
  <c r="U118" i="5"/>
  <c r="N118" i="5"/>
  <c r="M118" i="5"/>
  <c r="L118" i="5"/>
  <c r="J118" i="5"/>
  <c r="I118" i="5"/>
  <c r="H118" i="5"/>
  <c r="U117" i="5"/>
  <c r="N117" i="5"/>
  <c r="M117" i="5"/>
  <c r="L117" i="5"/>
  <c r="J117" i="5"/>
  <c r="I117" i="5"/>
  <c r="H117" i="5"/>
  <c r="U116" i="5"/>
  <c r="N116" i="5"/>
  <c r="M116" i="5"/>
  <c r="L116" i="5"/>
  <c r="J116" i="5"/>
  <c r="I116" i="5"/>
  <c r="H116" i="5"/>
  <c r="U115" i="5"/>
  <c r="N115" i="5"/>
  <c r="M115" i="5"/>
  <c r="L115" i="5"/>
  <c r="J115" i="5"/>
  <c r="I115" i="5"/>
  <c r="H115" i="5"/>
  <c r="U114" i="5"/>
  <c r="N114" i="5"/>
  <c r="M114" i="5"/>
  <c r="L114" i="5"/>
  <c r="J114" i="5"/>
  <c r="I114" i="5"/>
  <c r="H114" i="5"/>
  <c r="U113" i="5"/>
  <c r="N113" i="5"/>
  <c r="M113" i="5"/>
  <c r="L113" i="5"/>
  <c r="J113" i="5"/>
  <c r="I113" i="5"/>
  <c r="H113" i="5"/>
  <c r="U112" i="5"/>
  <c r="N112" i="5"/>
  <c r="M112" i="5"/>
  <c r="L112" i="5"/>
  <c r="J112" i="5"/>
  <c r="I112" i="5"/>
  <c r="H112" i="5"/>
  <c r="U111" i="5"/>
  <c r="N111" i="5"/>
  <c r="M111" i="5"/>
  <c r="L111" i="5"/>
  <c r="J111" i="5"/>
  <c r="I111" i="5"/>
  <c r="H111" i="5"/>
  <c r="U110" i="5"/>
  <c r="N110" i="5"/>
  <c r="M110" i="5"/>
  <c r="L110" i="5"/>
  <c r="J110" i="5"/>
  <c r="I110" i="5"/>
  <c r="H110" i="5"/>
  <c r="U109" i="5"/>
  <c r="N109" i="5"/>
  <c r="M109" i="5"/>
  <c r="L109" i="5"/>
  <c r="J109" i="5"/>
  <c r="I109" i="5"/>
  <c r="H109" i="5"/>
  <c r="U108" i="5"/>
  <c r="N108" i="5"/>
  <c r="M108" i="5"/>
  <c r="L108" i="5"/>
  <c r="J108" i="5"/>
  <c r="I108" i="5"/>
  <c r="H108" i="5"/>
  <c r="U107" i="5"/>
  <c r="N107" i="5"/>
  <c r="M107" i="5"/>
  <c r="L107" i="5"/>
  <c r="J107" i="5"/>
  <c r="I107" i="5"/>
  <c r="H107" i="5"/>
  <c r="U106" i="5"/>
  <c r="N106" i="5"/>
  <c r="M106" i="5"/>
  <c r="L106" i="5"/>
  <c r="J106" i="5"/>
  <c r="I106" i="5"/>
  <c r="H106" i="5"/>
  <c r="U105" i="5"/>
  <c r="N105" i="5"/>
  <c r="M105" i="5"/>
  <c r="L105" i="5"/>
  <c r="J105" i="5"/>
  <c r="I105" i="5"/>
  <c r="H105" i="5"/>
  <c r="U104" i="5"/>
  <c r="N104" i="5"/>
  <c r="M104" i="5"/>
  <c r="L104" i="5"/>
  <c r="J104" i="5"/>
  <c r="I104" i="5"/>
  <c r="H104" i="5"/>
  <c r="U103" i="5"/>
  <c r="N103" i="5"/>
  <c r="M103" i="5"/>
  <c r="L103" i="5"/>
  <c r="J103" i="5"/>
  <c r="I103" i="5"/>
  <c r="H103" i="5"/>
  <c r="U102" i="5"/>
  <c r="N102" i="5"/>
  <c r="M102" i="5"/>
  <c r="L102" i="5"/>
  <c r="J102" i="5"/>
  <c r="I102" i="5"/>
  <c r="H102" i="5"/>
  <c r="U101" i="5"/>
  <c r="N101" i="5"/>
  <c r="M101" i="5"/>
  <c r="L101" i="5"/>
  <c r="J101" i="5"/>
  <c r="I101" i="5"/>
  <c r="H101" i="5"/>
  <c r="U100" i="5"/>
  <c r="N100" i="5"/>
  <c r="M100" i="5"/>
  <c r="L100" i="5"/>
  <c r="J100" i="5"/>
  <c r="I100" i="5"/>
  <c r="H100" i="5"/>
  <c r="U99" i="5"/>
  <c r="N99" i="5"/>
  <c r="M99" i="5"/>
  <c r="L99" i="5"/>
  <c r="J99" i="5"/>
  <c r="I99" i="5"/>
  <c r="H99" i="5"/>
  <c r="U98" i="5"/>
  <c r="N98" i="5"/>
  <c r="M98" i="5"/>
  <c r="L98" i="5"/>
  <c r="J98" i="5"/>
  <c r="I98" i="5"/>
  <c r="H98" i="5"/>
  <c r="U97" i="5"/>
  <c r="N97" i="5"/>
  <c r="M97" i="5"/>
  <c r="L97" i="5"/>
  <c r="J97" i="5"/>
  <c r="I97" i="5"/>
  <c r="H97" i="5"/>
  <c r="U96" i="5"/>
  <c r="N96" i="5"/>
  <c r="M96" i="5"/>
  <c r="L96" i="5"/>
  <c r="J96" i="5"/>
  <c r="I96" i="5"/>
  <c r="H96" i="5"/>
  <c r="U95" i="5"/>
  <c r="N95" i="5"/>
  <c r="M95" i="5"/>
  <c r="L95" i="5"/>
  <c r="J95" i="5"/>
  <c r="I95" i="5"/>
  <c r="H95" i="5"/>
  <c r="U94" i="5"/>
  <c r="N94" i="5"/>
  <c r="M94" i="5"/>
  <c r="L94" i="5"/>
  <c r="J94" i="5"/>
  <c r="I94" i="5"/>
  <c r="H94" i="5"/>
  <c r="U93" i="5"/>
  <c r="N93" i="5"/>
  <c r="M93" i="5"/>
  <c r="L93" i="5"/>
  <c r="J93" i="5"/>
  <c r="I93" i="5"/>
  <c r="H93" i="5"/>
  <c r="U92" i="5"/>
  <c r="N92" i="5"/>
  <c r="M92" i="5"/>
  <c r="L92" i="5"/>
  <c r="J92" i="5"/>
  <c r="I92" i="5"/>
  <c r="H92" i="5"/>
  <c r="U91" i="5"/>
  <c r="N91" i="5"/>
  <c r="M91" i="5"/>
  <c r="L91" i="5"/>
  <c r="J91" i="5"/>
  <c r="I91" i="5"/>
  <c r="H91" i="5"/>
  <c r="U90" i="5"/>
  <c r="N90" i="5"/>
  <c r="M90" i="5"/>
  <c r="L90" i="5"/>
  <c r="J90" i="5"/>
  <c r="I90" i="5"/>
  <c r="H90" i="5"/>
  <c r="U89" i="5"/>
  <c r="N89" i="5"/>
  <c r="M89" i="5"/>
  <c r="L89" i="5"/>
  <c r="J89" i="5"/>
  <c r="I89" i="5"/>
  <c r="H89" i="5"/>
  <c r="U88" i="5"/>
  <c r="N88" i="5"/>
  <c r="M88" i="5"/>
  <c r="L88" i="5"/>
  <c r="J88" i="5"/>
  <c r="I88" i="5"/>
  <c r="H88" i="5"/>
  <c r="U87" i="5"/>
  <c r="N87" i="5"/>
  <c r="M87" i="5"/>
  <c r="L87" i="5"/>
  <c r="J87" i="5"/>
  <c r="I87" i="5"/>
  <c r="H87" i="5"/>
  <c r="U86" i="5"/>
  <c r="N86" i="5"/>
  <c r="M86" i="5"/>
  <c r="L86" i="5"/>
  <c r="J86" i="5"/>
  <c r="I86" i="5"/>
  <c r="H86" i="5"/>
  <c r="U85" i="5"/>
  <c r="N85" i="5"/>
  <c r="M85" i="5"/>
  <c r="L85" i="5"/>
  <c r="J85" i="5"/>
  <c r="I85" i="5"/>
  <c r="H85" i="5"/>
  <c r="U84" i="5"/>
  <c r="N84" i="5"/>
  <c r="M84" i="5"/>
  <c r="L84" i="5"/>
  <c r="J84" i="5"/>
  <c r="I84" i="5"/>
  <c r="H84" i="5"/>
  <c r="U83" i="5"/>
  <c r="N83" i="5"/>
  <c r="M83" i="5"/>
  <c r="L83" i="5"/>
  <c r="J83" i="5"/>
  <c r="I83" i="5"/>
  <c r="H83" i="5"/>
  <c r="U82" i="5"/>
  <c r="N82" i="5"/>
  <c r="M82" i="5"/>
  <c r="L82" i="5"/>
  <c r="J82" i="5"/>
  <c r="I82" i="5"/>
  <c r="H82" i="5"/>
  <c r="U81" i="5"/>
  <c r="N81" i="5"/>
  <c r="M81" i="5"/>
  <c r="L81" i="5"/>
  <c r="J81" i="5"/>
  <c r="I81" i="5"/>
  <c r="H81" i="5"/>
  <c r="U80" i="5"/>
  <c r="N80" i="5"/>
  <c r="M80" i="5"/>
  <c r="L80" i="5"/>
  <c r="J80" i="5"/>
  <c r="I80" i="5"/>
  <c r="H80" i="5"/>
  <c r="U79" i="5"/>
  <c r="N79" i="5"/>
  <c r="M79" i="5"/>
  <c r="L79" i="5"/>
  <c r="J79" i="5"/>
  <c r="I79" i="5"/>
  <c r="H79" i="5"/>
  <c r="U78" i="5"/>
  <c r="N78" i="5"/>
  <c r="M78" i="5"/>
  <c r="L78" i="5"/>
  <c r="J78" i="5"/>
  <c r="I78" i="5"/>
  <c r="H78" i="5"/>
  <c r="U77" i="5"/>
  <c r="N77" i="5"/>
  <c r="M77" i="5"/>
  <c r="L77" i="5"/>
  <c r="J77" i="5"/>
  <c r="I77" i="5"/>
  <c r="H77" i="5"/>
  <c r="U76" i="5"/>
  <c r="N76" i="5"/>
  <c r="M76" i="5"/>
  <c r="L76" i="5"/>
  <c r="J76" i="5"/>
  <c r="I76" i="5"/>
  <c r="H76" i="5"/>
  <c r="U75" i="5"/>
  <c r="N75" i="5"/>
  <c r="M75" i="5"/>
  <c r="L75" i="5"/>
  <c r="J75" i="5"/>
  <c r="I75" i="5"/>
  <c r="H75" i="5"/>
  <c r="U74" i="5"/>
  <c r="N74" i="5"/>
  <c r="M74" i="5"/>
  <c r="L74" i="5"/>
  <c r="J74" i="5"/>
  <c r="I74" i="5"/>
  <c r="H74" i="5"/>
  <c r="U73" i="5"/>
  <c r="N73" i="5"/>
  <c r="M73" i="5"/>
  <c r="L73" i="5"/>
  <c r="J73" i="5"/>
  <c r="I73" i="5"/>
  <c r="H73" i="5"/>
  <c r="U72" i="5"/>
  <c r="N72" i="5"/>
  <c r="M72" i="5"/>
  <c r="L72" i="5"/>
  <c r="J72" i="5"/>
  <c r="I72" i="5"/>
  <c r="H72" i="5"/>
  <c r="U71" i="5"/>
  <c r="N71" i="5"/>
  <c r="M71" i="5"/>
  <c r="L71" i="5"/>
  <c r="J71" i="5"/>
  <c r="I71" i="5"/>
  <c r="H71" i="5"/>
  <c r="U70" i="5"/>
  <c r="N70" i="5"/>
  <c r="M70" i="5"/>
  <c r="L70" i="5"/>
  <c r="J70" i="5"/>
  <c r="I70" i="5"/>
  <c r="H70" i="5"/>
  <c r="U69" i="5"/>
  <c r="N69" i="5"/>
  <c r="M69" i="5"/>
  <c r="L69" i="5"/>
  <c r="J69" i="5"/>
  <c r="I69" i="5"/>
  <c r="H69" i="5"/>
  <c r="U68" i="5"/>
  <c r="N68" i="5"/>
  <c r="M68" i="5"/>
  <c r="L68" i="5"/>
  <c r="J68" i="5"/>
  <c r="I68" i="5"/>
  <c r="H68" i="5"/>
  <c r="U67" i="5"/>
  <c r="N67" i="5"/>
  <c r="M67" i="5"/>
  <c r="L67" i="5"/>
  <c r="J67" i="5"/>
  <c r="I67" i="5"/>
  <c r="H67" i="5"/>
  <c r="U66" i="5"/>
  <c r="N66" i="5"/>
  <c r="M66" i="5"/>
  <c r="L66" i="5"/>
  <c r="J66" i="5"/>
  <c r="I66" i="5"/>
  <c r="H66" i="5"/>
  <c r="U65" i="5"/>
  <c r="N65" i="5"/>
  <c r="M65" i="5"/>
  <c r="L65" i="5"/>
  <c r="J65" i="5"/>
  <c r="I65" i="5"/>
  <c r="H65" i="5"/>
  <c r="U64" i="5"/>
  <c r="N64" i="5"/>
  <c r="M64" i="5"/>
  <c r="L64" i="5"/>
  <c r="J64" i="5"/>
  <c r="I64" i="5"/>
  <c r="H64" i="5"/>
  <c r="U63" i="5"/>
  <c r="N63" i="5"/>
  <c r="M63" i="5"/>
  <c r="L63" i="5"/>
  <c r="J63" i="5"/>
  <c r="I63" i="5"/>
  <c r="H63" i="5"/>
  <c r="U62" i="5"/>
  <c r="N62" i="5"/>
  <c r="M62" i="5"/>
  <c r="L62" i="5"/>
  <c r="J62" i="5"/>
  <c r="I62" i="5"/>
  <c r="H62" i="5"/>
  <c r="U61" i="5"/>
  <c r="N61" i="5"/>
  <c r="M61" i="5"/>
  <c r="L61" i="5"/>
  <c r="J61" i="5"/>
  <c r="I61" i="5"/>
  <c r="H61" i="5"/>
  <c r="U60" i="5"/>
  <c r="N60" i="5"/>
  <c r="M60" i="5"/>
  <c r="L60" i="5"/>
  <c r="J60" i="5"/>
  <c r="I60" i="5"/>
  <c r="H60" i="5"/>
  <c r="U59" i="5"/>
  <c r="N59" i="5"/>
  <c r="M59" i="5"/>
  <c r="L59" i="5"/>
  <c r="J59" i="5"/>
  <c r="I59" i="5"/>
  <c r="H59" i="5"/>
  <c r="U58" i="5"/>
  <c r="N58" i="5"/>
  <c r="M58" i="5"/>
  <c r="L58" i="5"/>
  <c r="J58" i="5"/>
  <c r="I58" i="5"/>
  <c r="H58" i="5"/>
  <c r="U57" i="5"/>
  <c r="N57" i="5"/>
  <c r="M57" i="5"/>
  <c r="L57" i="5"/>
  <c r="J57" i="5"/>
  <c r="I57" i="5"/>
  <c r="H57" i="5"/>
  <c r="U56" i="5"/>
  <c r="N56" i="5"/>
  <c r="M56" i="5"/>
  <c r="L56" i="5"/>
  <c r="J56" i="5"/>
  <c r="I56" i="5"/>
  <c r="H56" i="5"/>
  <c r="U55" i="5"/>
  <c r="N55" i="5"/>
  <c r="M55" i="5"/>
  <c r="L55" i="5"/>
  <c r="J55" i="5"/>
  <c r="I55" i="5"/>
  <c r="H55" i="5"/>
  <c r="U54" i="5"/>
  <c r="N54" i="5"/>
  <c r="M54" i="5"/>
  <c r="L54" i="5"/>
  <c r="J54" i="5"/>
  <c r="I54" i="5"/>
  <c r="H54" i="5"/>
  <c r="U53" i="5"/>
  <c r="N53" i="5"/>
  <c r="M53" i="5"/>
  <c r="L53" i="5"/>
  <c r="J53" i="5"/>
  <c r="I53" i="5"/>
  <c r="H53" i="5"/>
  <c r="U52" i="5"/>
  <c r="N52" i="5"/>
  <c r="M52" i="5"/>
  <c r="L52" i="5"/>
  <c r="J52" i="5"/>
  <c r="I52" i="5"/>
  <c r="H52" i="5"/>
  <c r="U51" i="5"/>
  <c r="N51" i="5"/>
  <c r="M51" i="5"/>
  <c r="L51" i="5"/>
  <c r="J51" i="5"/>
  <c r="I51" i="5"/>
  <c r="H51" i="5"/>
  <c r="U50" i="5"/>
  <c r="N50" i="5"/>
  <c r="M50" i="5"/>
  <c r="L50" i="5"/>
  <c r="J50" i="5"/>
  <c r="I50" i="5"/>
  <c r="H50" i="5"/>
  <c r="U49" i="5"/>
  <c r="N49" i="5"/>
  <c r="M49" i="5"/>
  <c r="L49" i="5"/>
  <c r="J49" i="5"/>
  <c r="I49" i="5"/>
  <c r="H49" i="5"/>
  <c r="U48" i="5"/>
  <c r="N48" i="5"/>
  <c r="M48" i="5"/>
  <c r="L48" i="5"/>
  <c r="J48" i="5"/>
  <c r="I48" i="5"/>
  <c r="H48" i="5"/>
  <c r="U47" i="5"/>
  <c r="N47" i="5"/>
  <c r="M47" i="5"/>
  <c r="L47" i="5"/>
  <c r="J47" i="5"/>
  <c r="I47" i="5"/>
  <c r="H47" i="5"/>
  <c r="U46" i="5"/>
  <c r="N46" i="5"/>
  <c r="M46" i="5"/>
  <c r="L46" i="5"/>
  <c r="J46" i="5"/>
  <c r="I46" i="5"/>
  <c r="H46" i="5"/>
  <c r="U45" i="5"/>
  <c r="N45" i="5"/>
  <c r="M45" i="5"/>
  <c r="L45" i="5"/>
  <c r="J45" i="5"/>
  <c r="I45" i="5"/>
  <c r="H45" i="5"/>
  <c r="U44" i="5"/>
  <c r="N44" i="5"/>
  <c r="M44" i="5"/>
  <c r="L44" i="5"/>
  <c r="J44" i="5"/>
  <c r="I44" i="5"/>
  <c r="H44" i="5"/>
  <c r="U43" i="5"/>
  <c r="N43" i="5"/>
  <c r="M43" i="5"/>
  <c r="L43" i="5"/>
  <c r="J43" i="5"/>
  <c r="I43" i="5"/>
  <c r="H43" i="5"/>
  <c r="U42" i="5"/>
  <c r="N42" i="5"/>
  <c r="M42" i="5"/>
  <c r="L42" i="5"/>
  <c r="J42" i="5"/>
  <c r="I42" i="5"/>
  <c r="H42" i="5"/>
  <c r="U41" i="5"/>
  <c r="N41" i="5"/>
  <c r="M41" i="5"/>
  <c r="L41" i="5"/>
  <c r="J41" i="5"/>
  <c r="I41" i="5"/>
  <c r="H41" i="5"/>
  <c r="U40" i="5"/>
  <c r="N40" i="5"/>
  <c r="M40" i="5"/>
  <c r="L40" i="5"/>
  <c r="J40" i="5"/>
  <c r="I40" i="5"/>
  <c r="H40" i="5"/>
  <c r="U39" i="5"/>
  <c r="N39" i="5"/>
  <c r="M39" i="5"/>
  <c r="L39" i="5"/>
  <c r="J39" i="5"/>
  <c r="I39" i="5"/>
  <c r="H39" i="5"/>
  <c r="U38" i="5"/>
  <c r="N38" i="5"/>
  <c r="M38" i="5"/>
  <c r="L38" i="5"/>
  <c r="J38" i="5"/>
  <c r="I38" i="5"/>
  <c r="H38" i="5"/>
  <c r="U37" i="5"/>
  <c r="N37" i="5"/>
  <c r="M37" i="5"/>
  <c r="L37" i="5"/>
  <c r="J37" i="5"/>
  <c r="I37" i="5"/>
  <c r="H37" i="5"/>
  <c r="U36" i="5"/>
  <c r="N36" i="5"/>
  <c r="M36" i="5"/>
  <c r="L36" i="5"/>
  <c r="J36" i="5"/>
  <c r="I36" i="5"/>
  <c r="H36" i="5"/>
  <c r="U35" i="5"/>
  <c r="N35" i="5"/>
  <c r="M35" i="5"/>
  <c r="L35" i="5"/>
  <c r="J35" i="5"/>
  <c r="I35" i="5"/>
  <c r="H35" i="5"/>
  <c r="U34" i="5"/>
  <c r="N34" i="5"/>
  <c r="M34" i="5"/>
  <c r="L34" i="5"/>
  <c r="J34" i="5"/>
  <c r="I34" i="5"/>
  <c r="H34" i="5"/>
  <c r="U33" i="5"/>
  <c r="N33" i="5"/>
  <c r="M33" i="5"/>
  <c r="L33" i="5"/>
  <c r="J33" i="5"/>
  <c r="I33" i="5"/>
  <c r="H33" i="5"/>
  <c r="U32" i="5"/>
  <c r="N32" i="5"/>
  <c r="M32" i="5"/>
  <c r="L32" i="5"/>
  <c r="J32" i="5"/>
  <c r="I32" i="5"/>
  <c r="H32" i="5"/>
  <c r="U31" i="5"/>
  <c r="N31" i="5"/>
  <c r="M31" i="5"/>
  <c r="L31" i="5"/>
  <c r="J31" i="5"/>
  <c r="I31" i="5"/>
  <c r="H31" i="5"/>
  <c r="U30" i="5"/>
  <c r="N30" i="5"/>
  <c r="M30" i="5"/>
  <c r="L30" i="5"/>
  <c r="J30" i="5"/>
  <c r="I30" i="5"/>
  <c r="H30" i="5"/>
  <c r="U29" i="5"/>
  <c r="N29" i="5"/>
  <c r="M29" i="5"/>
  <c r="L29" i="5"/>
  <c r="J29" i="5"/>
  <c r="I29" i="5"/>
  <c r="H29" i="5"/>
  <c r="U28" i="5"/>
  <c r="N28" i="5"/>
  <c r="M28" i="5"/>
  <c r="L28" i="5"/>
  <c r="J28" i="5"/>
  <c r="I28" i="5"/>
  <c r="H28" i="5"/>
  <c r="U27" i="5"/>
  <c r="M27" i="5"/>
  <c r="L27" i="5"/>
  <c r="J27" i="5"/>
  <c r="I27" i="5"/>
  <c r="H27" i="5"/>
  <c r="U26" i="5"/>
  <c r="M26" i="5"/>
  <c r="L26" i="5"/>
  <c r="J26" i="5"/>
  <c r="I26" i="5"/>
  <c r="H26" i="5"/>
  <c r="U25" i="5"/>
  <c r="M25" i="5"/>
  <c r="L25" i="5"/>
  <c r="J25" i="5"/>
  <c r="I25" i="5"/>
  <c r="H25" i="5"/>
  <c r="U24" i="5"/>
  <c r="M24" i="5"/>
  <c r="L24" i="5"/>
  <c r="J24" i="5"/>
  <c r="I24" i="5"/>
  <c r="H24" i="5"/>
  <c r="M23" i="5"/>
  <c r="L23" i="5"/>
  <c r="J23" i="5"/>
  <c r="I23" i="5"/>
  <c r="H23" i="5"/>
  <c r="U22" i="5"/>
  <c r="AJ9" i="2" s="1"/>
  <c r="P271" i="5"/>
  <c r="M22" i="5"/>
  <c r="L22" i="5"/>
  <c r="J22" i="5"/>
  <c r="I22" i="5"/>
  <c r="U20" i="5"/>
  <c r="N20" i="5"/>
  <c r="M20" i="5"/>
  <c r="L20" i="5"/>
  <c r="J20" i="5"/>
  <c r="I20" i="5"/>
  <c r="H20" i="5"/>
  <c r="U19" i="5"/>
  <c r="N19" i="5"/>
  <c r="M19" i="5"/>
  <c r="L19" i="5"/>
  <c r="J19" i="5"/>
  <c r="I19" i="5"/>
  <c r="H19" i="5"/>
  <c r="U18" i="5"/>
  <c r="N18" i="5"/>
  <c r="M18" i="5"/>
  <c r="L18" i="5"/>
  <c r="J18" i="5"/>
  <c r="I18" i="5"/>
  <c r="H18" i="5"/>
  <c r="U17" i="5"/>
  <c r="N17" i="5"/>
  <c r="M17" i="5"/>
  <c r="L17" i="5"/>
  <c r="J17" i="5"/>
  <c r="I17" i="5"/>
  <c r="H17" i="5"/>
  <c r="U16" i="5"/>
  <c r="N16" i="5"/>
  <c r="M16" i="5"/>
  <c r="L16" i="5"/>
  <c r="J16" i="5"/>
  <c r="I16" i="5"/>
  <c r="H16" i="5"/>
  <c r="U15" i="5"/>
  <c r="N15" i="5"/>
  <c r="M15" i="5"/>
  <c r="L15" i="5"/>
  <c r="J15" i="5"/>
  <c r="I15" i="5"/>
  <c r="H15" i="5"/>
  <c r="U14" i="5"/>
  <c r="N14" i="5"/>
  <c r="M14" i="5"/>
  <c r="L14" i="5"/>
  <c r="J14" i="5"/>
  <c r="I14" i="5"/>
  <c r="H14" i="5"/>
  <c r="U13" i="5"/>
  <c r="N13" i="5"/>
  <c r="M13" i="5"/>
  <c r="L13" i="5"/>
  <c r="J13" i="5"/>
  <c r="I13" i="5"/>
  <c r="H13" i="5"/>
  <c r="U12" i="5"/>
  <c r="N12" i="5"/>
  <c r="M12" i="5"/>
  <c r="L12" i="5"/>
  <c r="J12" i="5"/>
  <c r="I12" i="5"/>
  <c r="H12" i="5"/>
  <c r="U11" i="5"/>
  <c r="N11" i="5"/>
  <c r="M11" i="5"/>
  <c r="L11" i="5"/>
  <c r="J11" i="5"/>
  <c r="I11" i="5"/>
  <c r="H11" i="5"/>
  <c r="U10" i="5"/>
  <c r="N10" i="5"/>
  <c r="M10" i="5"/>
  <c r="L10" i="5"/>
  <c r="J10" i="5"/>
  <c r="I10" i="5"/>
  <c r="H10" i="5"/>
  <c r="U9" i="5"/>
  <c r="M9" i="5"/>
  <c r="L9" i="5"/>
  <c r="J9" i="5"/>
  <c r="I9" i="5"/>
  <c r="H9" i="5"/>
  <c r="U8" i="5"/>
  <c r="M8" i="5"/>
  <c r="L8" i="5"/>
  <c r="J8" i="5"/>
  <c r="I8" i="5"/>
  <c r="H8" i="5"/>
  <c r="U7" i="5"/>
  <c r="L7" i="5"/>
  <c r="J7" i="5"/>
  <c r="I7" i="5"/>
  <c r="H7" i="5"/>
  <c r="U6" i="5"/>
  <c r="M6" i="5"/>
  <c r="L6" i="5"/>
  <c r="J6" i="5"/>
  <c r="I6" i="5"/>
  <c r="H6" i="5"/>
  <c r="U5" i="5"/>
  <c r="M5" i="5"/>
  <c r="L5" i="5"/>
  <c r="J5" i="5"/>
  <c r="I5" i="5"/>
  <c r="H5" i="5"/>
  <c r="U4" i="5"/>
  <c r="L4" i="5"/>
  <c r="H4" i="5"/>
  <c r="P270" i="3"/>
  <c r="O270" i="3"/>
  <c r="N270" i="3"/>
  <c r="M270" i="3"/>
  <c r="L270" i="3"/>
  <c r="K270" i="3"/>
  <c r="J270" i="3"/>
  <c r="I270" i="3"/>
  <c r="G270" i="3"/>
  <c r="F270" i="3"/>
  <c r="E270" i="3"/>
  <c r="D270" i="3"/>
  <c r="C270" i="3"/>
  <c r="B270" i="3"/>
  <c r="A270" i="3"/>
  <c r="H270" i="3"/>
  <c r="AD40" i="2"/>
  <c r="AC40" i="2"/>
  <c r="AB40" i="2"/>
  <c r="AA40" i="2"/>
  <c r="J4" i="1" s="1"/>
  <c r="Z40" i="2"/>
  <c r="I4" i="1" s="1"/>
  <c r="Y40" i="2"/>
  <c r="X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E4" i="1" s="1"/>
  <c r="I40" i="2"/>
  <c r="H40" i="2"/>
  <c r="G40" i="2"/>
  <c r="F40" i="2"/>
  <c r="E40" i="2"/>
  <c r="D40" i="2"/>
  <c r="C40" i="2"/>
  <c r="B40" i="2"/>
  <c r="AS39" i="2"/>
  <c r="AJ39" i="2"/>
  <c r="AI39" i="2"/>
  <c r="AH39" i="2"/>
  <c r="AS38" i="2"/>
  <c r="AJ38" i="2"/>
  <c r="AI38" i="2"/>
  <c r="AH38" i="2"/>
  <c r="AS37" i="2"/>
  <c r="AJ37" i="2"/>
  <c r="AI37" i="2"/>
  <c r="AH37" i="2"/>
  <c r="AS36" i="2"/>
  <c r="AJ36" i="2"/>
  <c r="AI36" i="2"/>
  <c r="AH36" i="2"/>
  <c r="AS35" i="2"/>
  <c r="AJ35" i="2"/>
  <c r="AI35" i="2"/>
  <c r="AH35" i="2"/>
  <c r="AS34" i="2"/>
  <c r="AJ34" i="2"/>
  <c r="AI34" i="2"/>
  <c r="AH34" i="2"/>
  <c r="AS33" i="2"/>
  <c r="AJ33" i="2"/>
  <c r="AI33" i="2"/>
  <c r="AH33" i="2"/>
  <c r="AS32" i="2"/>
  <c r="AJ32" i="2"/>
  <c r="AI32" i="2"/>
  <c r="AH32" i="2"/>
  <c r="AS31" i="2"/>
  <c r="AJ31" i="2"/>
  <c r="AI31" i="2"/>
  <c r="AH31" i="2"/>
  <c r="AS30" i="2"/>
  <c r="AJ30" i="2"/>
  <c r="AI30" i="2"/>
  <c r="AH30" i="2"/>
  <c r="AS29" i="2"/>
  <c r="AJ29" i="2"/>
  <c r="AI29" i="2"/>
  <c r="AH29" i="2"/>
  <c r="AS28" i="2"/>
  <c r="AJ28" i="2"/>
  <c r="AI28" i="2"/>
  <c r="AH28" i="2"/>
  <c r="AS27" i="2"/>
  <c r="AJ27" i="2"/>
  <c r="AI27" i="2"/>
  <c r="AH27" i="2"/>
  <c r="AS26" i="2"/>
  <c r="AJ26" i="2"/>
  <c r="AI26" i="2"/>
  <c r="AH26" i="2"/>
  <c r="AS25" i="2"/>
  <c r="AJ25" i="2"/>
  <c r="AI25" i="2"/>
  <c r="AH25" i="2"/>
  <c r="AS24" i="2"/>
  <c r="AJ24" i="2"/>
  <c r="AI24" i="2"/>
  <c r="AH24" i="2"/>
  <c r="AS23" i="2"/>
  <c r="AJ23" i="2"/>
  <c r="AI23" i="2"/>
  <c r="AH23" i="2"/>
  <c r="AS22" i="2"/>
  <c r="AJ22" i="2"/>
  <c r="AI22" i="2"/>
  <c r="AH22" i="2"/>
  <c r="AS21" i="2"/>
  <c r="AJ21" i="2"/>
  <c r="AI21" i="2"/>
  <c r="AH21" i="2"/>
  <c r="AS20" i="2"/>
  <c r="AJ20" i="2"/>
  <c r="AI20" i="2"/>
  <c r="AH20" i="2"/>
  <c r="AS19" i="2"/>
  <c r="AJ19" i="2"/>
  <c r="AI19" i="2"/>
  <c r="AH19" i="2"/>
  <c r="AS18" i="2"/>
  <c r="AJ18" i="2"/>
  <c r="AI18" i="2"/>
  <c r="AH18" i="2"/>
  <c r="AS17" i="2"/>
  <c r="AJ17" i="2"/>
  <c r="AI17" i="2"/>
  <c r="AH17" i="2"/>
  <c r="AS16" i="2"/>
  <c r="AJ16" i="2"/>
  <c r="AI16" i="2"/>
  <c r="AH16" i="2"/>
  <c r="AS15" i="2"/>
  <c r="AJ15" i="2"/>
  <c r="AI15" i="2"/>
  <c r="AH15" i="2"/>
  <c r="AS14" i="2"/>
  <c r="AJ14" i="2"/>
  <c r="AI14" i="2"/>
  <c r="AH14" i="2"/>
  <c r="AS13" i="2"/>
  <c r="AJ13" i="2"/>
  <c r="AI13" i="2"/>
  <c r="AH13" i="2"/>
  <c r="AS12" i="2"/>
  <c r="AJ12" i="2"/>
  <c r="AI12" i="2"/>
  <c r="AH12" i="2"/>
  <c r="AS10" i="2"/>
  <c r="AJ10" i="2"/>
  <c r="AI10" i="2"/>
  <c r="AH10" i="2"/>
  <c r="AS7" i="2"/>
  <c r="AS6" i="2"/>
  <c r="AS5" i="2"/>
  <c r="AS4" i="2"/>
  <c r="P4" i="1"/>
  <c r="O4" i="1"/>
  <c r="M4" i="1"/>
  <c r="L4" i="1"/>
  <c r="H4" i="1"/>
  <c r="F4" i="1"/>
  <c r="C4" i="1"/>
  <c r="B4" i="1"/>
  <c r="AS40" i="2" l="1"/>
  <c r="S4" i="5"/>
  <c r="Q219" i="3"/>
  <c r="Q122" i="3"/>
  <c r="Q223" i="3"/>
  <c r="G4" i="1"/>
  <c r="Q170" i="3"/>
  <c r="Q243" i="3"/>
  <c r="Q139" i="3"/>
  <c r="Q261" i="3"/>
  <c r="Q265" i="3"/>
  <c r="Q269" i="3"/>
  <c r="Q252" i="3"/>
  <c r="Q43" i="3"/>
  <c r="Q71" i="3"/>
  <c r="Q89" i="3"/>
  <c r="AJ5" i="2"/>
  <c r="Q175" i="3"/>
  <c r="S59" i="5"/>
  <c r="T59" i="5" s="1"/>
  <c r="AJ4" i="2"/>
  <c r="AU4" i="2" s="1"/>
  <c r="S100" i="5"/>
  <c r="T100" i="5" s="1"/>
  <c r="Q227" i="3"/>
  <c r="S229" i="5"/>
  <c r="T229" i="5" s="1"/>
  <c r="Q159" i="3"/>
  <c r="AJ6" i="2"/>
  <c r="S67" i="5"/>
  <c r="T67" i="5" s="1"/>
  <c r="Q68" i="3"/>
  <c r="S96" i="5"/>
  <c r="T96" i="5" s="1"/>
  <c r="S165" i="5"/>
  <c r="T165" i="5" s="1"/>
  <c r="S254" i="5"/>
  <c r="T254" i="5" s="1"/>
  <c r="AJ7" i="2"/>
  <c r="Q7" i="3"/>
  <c r="Q48" i="3"/>
  <c r="S79" i="5"/>
  <c r="T79" i="5" s="1"/>
  <c r="S84" i="5"/>
  <c r="T84" i="5" s="1"/>
  <c r="S148" i="5"/>
  <c r="T148" i="5" s="1"/>
  <c r="S206" i="5"/>
  <c r="T206" i="5" s="1"/>
  <c r="Q55" i="3"/>
  <c r="Q18" i="3"/>
  <c r="Q167" i="3"/>
  <c r="Q251" i="3"/>
  <c r="Q106" i="3"/>
  <c r="S33" i="5"/>
  <c r="T33" i="5" s="1"/>
  <c r="S43" i="5"/>
  <c r="T43" i="5" s="1"/>
  <c r="Q105" i="3"/>
  <c r="Q31" i="3"/>
  <c r="Q72" i="3"/>
  <c r="Q77" i="3"/>
  <c r="S112" i="5"/>
  <c r="T112" i="5" s="1"/>
  <c r="S123" i="5"/>
  <c r="T123" i="5" s="1"/>
  <c r="S124" i="5"/>
  <c r="T124" i="5" s="1"/>
  <c r="S197" i="5"/>
  <c r="T197" i="5" s="1"/>
  <c r="S245" i="5"/>
  <c r="T245" i="5" s="1"/>
  <c r="S249" i="5"/>
  <c r="T249" i="5" s="1"/>
  <c r="Q34" i="3"/>
  <c r="S111" i="5"/>
  <c r="T111" i="5" s="1"/>
  <c r="S233" i="5"/>
  <c r="T233" i="5" s="1"/>
  <c r="S109" i="5"/>
  <c r="T109" i="5" s="1"/>
  <c r="S133" i="5"/>
  <c r="T133" i="5" s="1"/>
  <c r="S217" i="5"/>
  <c r="T217" i="5" s="1"/>
  <c r="Q10" i="3"/>
  <c r="S51" i="5"/>
  <c r="T51" i="5" s="1"/>
  <c r="S52" i="5"/>
  <c r="T52" i="5" s="1"/>
  <c r="S72" i="5"/>
  <c r="T72" i="5" s="1"/>
  <c r="S92" i="5"/>
  <c r="T92" i="5" s="1"/>
  <c r="S144" i="5"/>
  <c r="T144" i="5" s="1"/>
  <c r="Q183" i="3"/>
  <c r="Q230" i="3"/>
  <c r="S261" i="5"/>
  <c r="T261" i="5" s="1"/>
  <c r="S140" i="5"/>
  <c r="T140" i="5" s="1"/>
  <c r="Q33" i="3"/>
  <c r="S35" i="5"/>
  <c r="T35" i="5" s="1"/>
  <c r="Q38" i="3"/>
  <c r="S45" i="5"/>
  <c r="T45" i="5" s="1"/>
  <c r="S50" i="5"/>
  <c r="T50" i="5" s="1"/>
  <c r="S104" i="5"/>
  <c r="T104" i="5" s="1"/>
  <c r="S131" i="5"/>
  <c r="T131" i="5" s="1"/>
  <c r="S132" i="5"/>
  <c r="T132" i="5" s="1"/>
  <c r="S57" i="5"/>
  <c r="T57" i="5" s="1"/>
  <c r="S61" i="5"/>
  <c r="T61" i="5" s="1"/>
  <c r="S88" i="5"/>
  <c r="T88" i="5" s="1"/>
  <c r="S201" i="5"/>
  <c r="T201" i="5" s="1"/>
  <c r="S213" i="5"/>
  <c r="T213" i="5" s="1"/>
  <c r="AD271" i="5"/>
  <c r="AH271" i="5"/>
  <c r="AG40" i="2"/>
  <c r="Q4" i="1"/>
  <c r="S8" i="5"/>
  <c r="T8" i="5" s="1"/>
  <c r="S16" i="5"/>
  <c r="T16" i="5" s="1"/>
  <c r="S29" i="5"/>
  <c r="T29" i="5" s="1"/>
  <c r="S63" i="5"/>
  <c r="T63" i="5" s="1"/>
  <c r="S181" i="5"/>
  <c r="T181" i="5" s="1"/>
  <c r="S185" i="5"/>
  <c r="T185" i="5" s="1"/>
  <c r="Q49" i="3"/>
  <c r="S136" i="5"/>
  <c r="T136" i="5" s="1"/>
  <c r="S241" i="5"/>
  <c r="T241" i="5" s="1"/>
  <c r="S253" i="5"/>
  <c r="T253" i="5" s="1"/>
  <c r="Q163" i="3"/>
  <c r="S27" i="5"/>
  <c r="T27" i="5" s="1"/>
  <c r="S145" i="5"/>
  <c r="T145" i="5" s="1"/>
  <c r="S149" i="5"/>
  <c r="T149" i="5" s="1"/>
  <c r="S257" i="5"/>
  <c r="T257" i="5" s="1"/>
  <c r="S6" i="5"/>
  <c r="T6" i="5" s="1"/>
  <c r="S169" i="5"/>
  <c r="T169" i="5" s="1"/>
  <c r="S265" i="5"/>
  <c r="T265" i="5" s="1"/>
  <c r="S44" i="5"/>
  <c r="T44" i="5" s="1"/>
  <c r="AH9" i="2"/>
  <c r="S53" i="5"/>
  <c r="T53" i="5" s="1"/>
  <c r="S83" i="5"/>
  <c r="T83" i="5" s="1"/>
  <c r="S269" i="5"/>
  <c r="T269" i="5" s="1"/>
  <c r="S9" i="5"/>
  <c r="T9" i="5" s="1"/>
  <c r="S91" i="5"/>
  <c r="T91" i="5" s="1"/>
  <c r="S98" i="5"/>
  <c r="T98" i="5" s="1"/>
  <c r="S115" i="5"/>
  <c r="T115" i="5" s="1"/>
  <c r="S119" i="5"/>
  <c r="T119" i="5" s="1"/>
  <c r="S190" i="5"/>
  <c r="T190" i="5" s="1"/>
  <c r="S7" i="5"/>
  <c r="T7" i="5" s="1"/>
  <c r="S11" i="5"/>
  <c r="T11" i="5" s="1"/>
  <c r="S12" i="5"/>
  <c r="T12" i="5" s="1"/>
  <c r="S18" i="5"/>
  <c r="T18" i="5" s="1"/>
  <c r="Q25" i="3"/>
  <c r="S36" i="5"/>
  <c r="T36" i="5" s="1"/>
  <c r="S37" i="5"/>
  <c r="T37" i="5" s="1"/>
  <c r="Q41" i="3"/>
  <c r="S56" i="5"/>
  <c r="T56" i="5" s="1"/>
  <c r="S60" i="5"/>
  <c r="T60" i="5" s="1"/>
  <c r="S71" i="5"/>
  <c r="T71" i="5" s="1"/>
  <c r="S80" i="5"/>
  <c r="T80" i="5" s="1"/>
  <c r="S116" i="5"/>
  <c r="T116" i="5" s="1"/>
  <c r="S153" i="5"/>
  <c r="T153" i="5" s="1"/>
  <c r="S161" i="5"/>
  <c r="T161" i="5" s="1"/>
  <c r="S171" i="5"/>
  <c r="T171" i="5" s="1"/>
  <c r="S180" i="5"/>
  <c r="T180" i="5" s="1"/>
  <c r="S189" i="5"/>
  <c r="T189" i="5" s="1"/>
  <c r="S207" i="5"/>
  <c r="T207" i="5" s="1"/>
  <c r="S208" i="5"/>
  <c r="T208" i="5" s="1"/>
  <c r="S225" i="5"/>
  <c r="T225" i="5" s="1"/>
  <c r="S235" i="5"/>
  <c r="T235" i="5" s="1"/>
  <c r="S255" i="5"/>
  <c r="T255" i="5" s="1"/>
  <c r="S256" i="5"/>
  <c r="T256" i="5" s="1"/>
  <c r="S263" i="5"/>
  <c r="T263" i="5" s="1"/>
  <c r="S264" i="5"/>
  <c r="T264" i="5" s="1"/>
  <c r="S49" i="5"/>
  <c r="T49" i="5" s="1"/>
  <c r="S64" i="5"/>
  <c r="T64" i="5" s="1"/>
  <c r="S77" i="5"/>
  <c r="T77" i="5" s="1"/>
  <c r="Q101" i="3"/>
  <c r="S113" i="5"/>
  <c r="T113" i="5" s="1"/>
  <c r="S122" i="5"/>
  <c r="T122" i="5" s="1"/>
  <c r="S130" i="5"/>
  <c r="T130" i="5" s="1"/>
  <c r="S159" i="5"/>
  <c r="T159" i="5" s="1"/>
  <c r="S160" i="5"/>
  <c r="T160" i="5" s="1"/>
  <c r="S177" i="5"/>
  <c r="T177" i="5" s="1"/>
  <c r="S187" i="5"/>
  <c r="T187" i="5" s="1"/>
  <c r="S196" i="5"/>
  <c r="T196" i="5" s="1"/>
  <c r="S205" i="5"/>
  <c r="T205" i="5" s="1"/>
  <c r="S223" i="5"/>
  <c r="T223" i="5" s="1"/>
  <c r="S224" i="5"/>
  <c r="T224" i="5" s="1"/>
  <c r="J271" i="5"/>
  <c r="S10" i="5"/>
  <c r="T10" i="5" s="1"/>
  <c r="S32" i="5"/>
  <c r="T32" i="5" s="1"/>
  <c r="S129" i="5"/>
  <c r="T129" i="5" s="1"/>
  <c r="S158" i="5"/>
  <c r="T158" i="5" s="1"/>
  <c r="S222" i="5"/>
  <c r="T222" i="5" s="1"/>
  <c r="S251" i="5"/>
  <c r="T251" i="5" s="1"/>
  <c r="Q13" i="3"/>
  <c r="S24" i="5"/>
  <c r="S31" i="5"/>
  <c r="T31" i="5" s="1"/>
  <c r="S40" i="5"/>
  <c r="T40" i="5" s="1"/>
  <c r="Q85" i="3"/>
  <c r="S107" i="5"/>
  <c r="T107" i="5" s="1"/>
  <c r="S141" i="5"/>
  <c r="T141" i="5" s="1"/>
  <c r="S157" i="5"/>
  <c r="T157" i="5" s="1"/>
  <c r="S175" i="5"/>
  <c r="T175" i="5" s="1"/>
  <c r="S176" i="5"/>
  <c r="T176" i="5" s="1"/>
  <c r="S193" i="5"/>
  <c r="T193" i="5" s="1"/>
  <c r="S203" i="5"/>
  <c r="T203" i="5" s="1"/>
  <c r="S212" i="5"/>
  <c r="T212" i="5" s="1"/>
  <c r="S221" i="5"/>
  <c r="T221" i="5" s="1"/>
  <c r="S239" i="5"/>
  <c r="T239" i="5" s="1"/>
  <c r="S240" i="5"/>
  <c r="T240" i="5" s="1"/>
  <c r="S19" i="5"/>
  <c r="T19" i="5" s="1"/>
  <c r="S20" i="5"/>
  <c r="T20" i="5" s="1"/>
  <c r="S39" i="5"/>
  <c r="T39" i="5" s="1"/>
  <c r="S47" i="5"/>
  <c r="T47" i="5" s="1"/>
  <c r="S48" i="5"/>
  <c r="T48" i="5" s="1"/>
  <c r="S74" i="5"/>
  <c r="T74" i="5" s="1"/>
  <c r="S75" i="5"/>
  <c r="T75" i="5" s="1"/>
  <c r="S101" i="5"/>
  <c r="T101" i="5" s="1"/>
  <c r="S127" i="5"/>
  <c r="T127" i="5" s="1"/>
  <c r="S128" i="5"/>
  <c r="T128" i="5" s="1"/>
  <c r="S174" i="5"/>
  <c r="T174" i="5" s="1"/>
  <c r="S238" i="5"/>
  <c r="T238" i="5" s="1"/>
  <c r="S259" i="5"/>
  <c r="T259" i="5" s="1"/>
  <c r="S14" i="5"/>
  <c r="T14" i="5" s="1"/>
  <c r="S25" i="5"/>
  <c r="T25" i="5" s="1"/>
  <c r="S41" i="5"/>
  <c r="T41" i="5" s="1"/>
  <c r="Q53" i="3"/>
  <c r="S55" i="5"/>
  <c r="T55" i="5" s="1"/>
  <c r="S68" i="5"/>
  <c r="T68" i="5" s="1"/>
  <c r="S76" i="5"/>
  <c r="T76" i="5" s="1"/>
  <c r="S156" i="5"/>
  <c r="T156" i="5" s="1"/>
  <c r="S164" i="5"/>
  <c r="T164" i="5" s="1"/>
  <c r="S173" i="5"/>
  <c r="T173" i="5" s="1"/>
  <c r="S191" i="5"/>
  <c r="T191" i="5" s="1"/>
  <c r="S192" i="5"/>
  <c r="T192" i="5" s="1"/>
  <c r="S209" i="5"/>
  <c r="T209" i="5" s="1"/>
  <c r="S219" i="5"/>
  <c r="T219" i="5" s="1"/>
  <c r="S237" i="5"/>
  <c r="T237" i="5" s="1"/>
  <c r="K4" i="1"/>
  <c r="D4" i="1"/>
  <c r="N4" i="1"/>
  <c r="Q11" i="3"/>
  <c r="Q17" i="3"/>
  <c r="S28" i="5"/>
  <c r="T28" i="5" s="1"/>
  <c r="Q81" i="3"/>
  <c r="S15" i="5"/>
  <c r="T15" i="5" s="1"/>
  <c r="H271" i="5"/>
  <c r="S54" i="5"/>
  <c r="T54" i="5" s="1"/>
  <c r="S70" i="5"/>
  <c r="T70" i="5" s="1"/>
  <c r="S89" i="5"/>
  <c r="T89" i="5" s="1"/>
  <c r="S99" i="5"/>
  <c r="T99" i="5" s="1"/>
  <c r="M271" i="5"/>
  <c r="S17" i="5"/>
  <c r="T17" i="5" s="1"/>
  <c r="S58" i="5"/>
  <c r="T58" i="5" s="1"/>
  <c r="S66" i="5"/>
  <c r="T66" i="5" s="1"/>
  <c r="S73" i="5"/>
  <c r="T73" i="5" s="1"/>
  <c r="S86" i="5"/>
  <c r="T86" i="5" s="1"/>
  <c r="S87" i="5"/>
  <c r="T87" i="5" s="1"/>
  <c r="S108" i="5"/>
  <c r="T108" i="5" s="1"/>
  <c r="S121" i="5"/>
  <c r="T121" i="5" s="1"/>
  <c r="N271" i="5"/>
  <c r="S26" i="5"/>
  <c r="T26" i="5" s="1"/>
  <c r="S34" i="5"/>
  <c r="T34" i="5" s="1"/>
  <c r="S42" i="5"/>
  <c r="T42" i="5" s="1"/>
  <c r="S62" i="5"/>
  <c r="T62" i="5" s="1"/>
  <c r="S69" i="5"/>
  <c r="T69" i="5" s="1"/>
  <c r="S97" i="5"/>
  <c r="T97" i="5" s="1"/>
  <c r="S106" i="5"/>
  <c r="T106" i="5" s="1"/>
  <c r="S152" i="5"/>
  <c r="T152" i="5" s="1"/>
  <c r="S65" i="5"/>
  <c r="T65" i="5" s="1"/>
  <c r="S82" i="5"/>
  <c r="T82" i="5" s="1"/>
  <c r="S85" i="5"/>
  <c r="T85" i="5" s="1"/>
  <c r="S94" i="5"/>
  <c r="T94" i="5" s="1"/>
  <c r="S95" i="5"/>
  <c r="T95" i="5" s="1"/>
  <c r="S120" i="5"/>
  <c r="T120" i="5" s="1"/>
  <c r="S137" i="5"/>
  <c r="T137" i="5" s="1"/>
  <c r="S13" i="5"/>
  <c r="T13" i="5" s="1"/>
  <c r="S105" i="5"/>
  <c r="T105" i="5" s="1"/>
  <c r="S117" i="5"/>
  <c r="T117" i="5" s="1"/>
  <c r="S46" i="5"/>
  <c r="T46" i="5" s="1"/>
  <c r="S78" i="5"/>
  <c r="T78" i="5" s="1"/>
  <c r="S81" i="5"/>
  <c r="T81" i="5" s="1"/>
  <c r="S93" i="5"/>
  <c r="T93" i="5" s="1"/>
  <c r="S102" i="5"/>
  <c r="T102" i="5" s="1"/>
  <c r="S103" i="5"/>
  <c r="T103" i="5" s="1"/>
  <c r="S126" i="5"/>
  <c r="T126" i="5" s="1"/>
  <c r="I271" i="5"/>
  <c r="S5" i="5"/>
  <c r="S30" i="5"/>
  <c r="T30" i="5" s="1"/>
  <c r="S38" i="5"/>
  <c r="T38" i="5" s="1"/>
  <c r="S90" i="5"/>
  <c r="T90" i="5" s="1"/>
  <c r="S125" i="5"/>
  <c r="T125" i="5" s="1"/>
  <c r="S154" i="5"/>
  <c r="T154" i="5" s="1"/>
  <c r="S155" i="5"/>
  <c r="T155" i="5" s="1"/>
  <c r="S262" i="5"/>
  <c r="T262" i="5" s="1"/>
  <c r="S150" i="5"/>
  <c r="T150" i="5" s="1"/>
  <c r="S151" i="5"/>
  <c r="T151" i="5" s="1"/>
  <c r="S170" i="5"/>
  <c r="T170" i="5" s="1"/>
  <c r="S172" i="5"/>
  <c r="T172" i="5" s="1"/>
  <c r="S186" i="5"/>
  <c r="T186" i="5" s="1"/>
  <c r="S188" i="5"/>
  <c r="T188" i="5" s="1"/>
  <c r="S202" i="5"/>
  <c r="T202" i="5" s="1"/>
  <c r="S204" i="5"/>
  <c r="T204" i="5" s="1"/>
  <c r="S218" i="5"/>
  <c r="T218" i="5" s="1"/>
  <c r="S220" i="5"/>
  <c r="T220" i="5" s="1"/>
  <c r="S234" i="5"/>
  <c r="T234" i="5" s="1"/>
  <c r="S236" i="5"/>
  <c r="T236" i="5" s="1"/>
  <c r="S250" i="5"/>
  <c r="T250" i="5" s="1"/>
  <c r="S252" i="5"/>
  <c r="T252" i="5" s="1"/>
  <c r="S146" i="5"/>
  <c r="T146" i="5" s="1"/>
  <c r="S147" i="5"/>
  <c r="T147" i="5" s="1"/>
  <c r="S270" i="5"/>
  <c r="T270" i="5" s="1"/>
  <c r="S110" i="5"/>
  <c r="T110" i="5" s="1"/>
  <c r="S142" i="5"/>
  <c r="T142" i="5" s="1"/>
  <c r="S143" i="5"/>
  <c r="T143" i="5" s="1"/>
  <c r="S166" i="5"/>
  <c r="T166" i="5" s="1"/>
  <c r="S167" i="5"/>
  <c r="T167" i="5" s="1"/>
  <c r="S168" i="5"/>
  <c r="T168" i="5" s="1"/>
  <c r="S182" i="5"/>
  <c r="T182" i="5" s="1"/>
  <c r="S183" i="5"/>
  <c r="T183" i="5" s="1"/>
  <c r="S184" i="5"/>
  <c r="T184" i="5" s="1"/>
  <c r="S198" i="5"/>
  <c r="T198" i="5" s="1"/>
  <c r="S199" i="5"/>
  <c r="T199" i="5" s="1"/>
  <c r="S200" i="5"/>
  <c r="T200" i="5" s="1"/>
  <c r="S214" i="5"/>
  <c r="T214" i="5" s="1"/>
  <c r="S215" i="5"/>
  <c r="T215" i="5" s="1"/>
  <c r="S216" i="5"/>
  <c r="T216" i="5" s="1"/>
  <c r="S230" i="5"/>
  <c r="T230" i="5" s="1"/>
  <c r="S231" i="5"/>
  <c r="T231" i="5" s="1"/>
  <c r="S232" i="5"/>
  <c r="T232" i="5" s="1"/>
  <c r="S246" i="5"/>
  <c r="T246" i="5" s="1"/>
  <c r="S247" i="5"/>
  <c r="T247" i="5" s="1"/>
  <c r="S248" i="5"/>
  <c r="T248" i="5" s="1"/>
  <c r="S260" i="5"/>
  <c r="T260" i="5" s="1"/>
  <c r="S267" i="5"/>
  <c r="T267" i="5" s="1"/>
  <c r="S114" i="5"/>
  <c r="T114" i="5" s="1"/>
  <c r="S138" i="5"/>
  <c r="T138" i="5" s="1"/>
  <c r="S139" i="5"/>
  <c r="T139" i="5" s="1"/>
  <c r="S258" i="5"/>
  <c r="T258" i="5" s="1"/>
  <c r="S268" i="5"/>
  <c r="T268" i="5" s="1"/>
  <c r="S118" i="5"/>
  <c r="T118" i="5" s="1"/>
  <c r="S134" i="5"/>
  <c r="T134" i="5" s="1"/>
  <c r="S135" i="5"/>
  <c r="T135" i="5" s="1"/>
  <c r="S162" i="5"/>
  <c r="T162" i="5" s="1"/>
  <c r="S163" i="5"/>
  <c r="T163" i="5" s="1"/>
  <c r="S178" i="5"/>
  <c r="T178" i="5" s="1"/>
  <c r="S179" i="5"/>
  <c r="T179" i="5" s="1"/>
  <c r="S194" i="5"/>
  <c r="T194" i="5" s="1"/>
  <c r="S195" i="5"/>
  <c r="T195" i="5" s="1"/>
  <c r="S210" i="5"/>
  <c r="T210" i="5" s="1"/>
  <c r="S211" i="5"/>
  <c r="T211" i="5" s="1"/>
  <c r="S226" i="5"/>
  <c r="T226" i="5" s="1"/>
  <c r="S227" i="5"/>
  <c r="T227" i="5" s="1"/>
  <c r="S228" i="5"/>
  <c r="T228" i="5" s="1"/>
  <c r="S242" i="5"/>
  <c r="T242" i="5" s="1"/>
  <c r="S243" i="5"/>
  <c r="T243" i="5" s="1"/>
  <c r="S244" i="5"/>
  <c r="T244" i="5" s="1"/>
  <c r="S266" i="5"/>
  <c r="T266" i="5" s="1"/>
  <c r="AE11" i="2" l="1"/>
  <c r="AE40" i="2" s="1"/>
  <c r="Q231" i="3"/>
  <c r="Q214" i="3"/>
  <c r="Q119" i="3"/>
  <c r="Q215" i="3"/>
  <c r="Q37" i="3"/>
  <c r="Q59" i="3"/>
  <c r="Q268" i="3"/>
  <c r="Q73" i="3"/>
  <c r="Q123" i="3"/>
  <c r="Q21" i="3"/>
  <c r="Q93" i="3"/>
  <c r="Q27" i="3"/>
  <c r="Q257" i="3"/>
  <c r="Q57" i="3"/>
  <c r="Q74" i="3"/>
  <c r="Q135" i="3"/>
  <c r="Q233" i="3"/>
  <c r="Q226" i="3"/>
  <c r="Q19" i="3"/>
  <c r="AU5" i="2"/>
  <c r="AU6" i="2" s="1"/>
  <c r="AU7" i="2" s="1"/>
  <c r="Q23" i="3"/>
  <c r="Q45" i="3"/>
  <c r="Q177" i="3"/>
  <c r="Q98" i="3"/>
  <c r="Q15" i="3"/>
  <c r="Q157" i="3"/>
  <c r="Q162" i="3"/>
  <c r="Q149" i="3"/>
  <c r="U23" i="5"/>
  <c r="AJ11" i="2" s="1"/>
  <c r="AJ40" i="2" s="1"/>
  <c r="Q145" i="3"/>
  <c r="Q22" i="3"/>
  <c r="Q131" i="3"/>
  <c r="Q69" i="3"/>
  <c r="Q64" i="3"/>
  <c r="Q180" i="3"/>
  <c r="Q51" i="3"/>
  <c r="Q111" i="3"/>
  <c r="Q97" i="3"/>
  <c r="Q6" i="3"/>
  <c r="Q234" i="3"/>
  <c r="Q130" i="3"/>
  <c r="Q199" i="3"/>
  <c r="Q247" i="3"/>
  <c r="AI5" i="2"/>
  <c r="Q235" i="3"/>
  <c r="Q14" i="3"/>
  <c r="Q179" i="3"/>
  <c r="Q63" i="3"/>
  <c r="Q178" i="3"/>
  <c r="Q79" i="3"/>
  <c r="Q171" i="3"/>
  <c r="Q141" i="3"/>
  <c r="Q9" i="3"/>
  <c r="Q218" i="3"/>
  <c r="Q124" i="3"/>
  <c r="Q61" i="3"/>
  <c r="Q75" i="3"/>
  <c r="Q193" i="3"/>
  <c r="AH5" i="2"/>
  <c r="Q42" i="3"/>
  <c r="Q250" i="3"/>
  <c r="Q96" i="3"/>
  <c r="Q28" i="3"/>
  <c r="Q228" i="3"/>
  <c r="Q30" i="3"/>
  <c r="Q264" i="3"/>
  <c r="Q211" i="3"/>
  <c r="Q187" i="3"/>
  <c r="Q203" i="3"/>
  <c r="Q39" i="3"/>
  <c r="Q221" i="3"/>
  <c r="Q206" i="3"/>
  <c r="Q88" i="3"/>
  <c r="Q205" i="3"/>
  <c r="Q115" i="3"/>
  <c r="Q26" i="3"/>
  <c r="Q195" i="3"/>
  <c r="Q52" i="3"/>
  <c r="Q169" i="3"/>
  <c r="Q84" i="3"/>
  <c r="Q185" i="3"/>
  <c r="Q263" i="3"/>
  <c r="Q255" i="3"/>
  <c r="Q164" i="3"/>
  <c r="Q262" i="3"/>
  <c r="Q190" i="3"/>
  <c r="Q181" i="3"/>
  <c r="T24" i="5"/>
  <c r="AI11" i="2" s="1"/>
  <c r="AF11" i="2"/>
  <c r="AF40" i="2" s="1"/>
  <c r="Q246" i="3"/>
  <c r="Q102" i="3"/>
  <c r="Q260" i="3"/>
  <c r="Q154" i="3"/>
  <c r="Q253" i="3"/>
  <c r="Q176" i="3"/>
  <c r="Q151" i="3"/>
  <c r="Q239" i="3"/>
  <c r="Q166" i="3"/>
  <c r="Q67" i="3"/>
  <c r="Q137" i="3"/>
  <c r="T5" i="5"/>
  <c r="AH4" i="2"/>
  <c r="Q191" i="3"/>
  <c r="Q207" i="3"/>
  <c r="Q256" i="3"/>
  <c r="Q125" i="3"/>
  <c r="Q155" i="3"/>
  <c r="Q254" i="3"/>
  <c r="Q133" i="3"/>
  <c r="Q143" i="3"/>
  <c r="Q197" i="3"/>
  <c r="Q113" i="3"/>
  <c r="Q103" i="3"/>
  <c r="Q242" i="3"/>
  <c r="Q35" i="3"/>
  <c r="Q244" i="3"/>
  <c r="Q116" i="3"/>
  <c r="Q36" i="3"/>
  <c r="Q217" i="3"/>
  <c r="Q192" i="3"/>
  <c r="Q126" i="3"/>
  <c r="Q20" i="3"/>
  <c r="Q212" i="3"/>
  <c r="Q165" i="3"/>
  <c r="Q208" i="3"/>
  <c r="Q266" i="3"/>
  <c r="Q182" i="3"/>
  <c r="Q117" i="3"/>
  <c r="Q210" i="3"/>
  <c r="Q158" i="3"/>
  <c r="Q112" i="3"/>
  <c r="Q267" i="3"/>
  <c r="Q259" i="3"/>
  <c r="Q80" i="3"/>
  <c r="Q196" i="3"/>
  <c r="Q110" i="3"/>
  <c r="AH7" i="2"/>
  <c r="Q12" i="3"/>
  <c r="Q189" i="3"/>
  <c r="Q46" i="3"/>
  <c r="Q92" i="3"/>
  <c r="Q249" i="3"/>
  <c r="Q202" i="3"/>
  <c r="Q241" i="3"/>
  <c r="Q194" i="3"/>
  <c r="Q150" i="3"/>
  <c r="Q109" i="3"/>
  <c r="Q60" i="3"/>
  <c r="Q147" i="3"/>
  <c r="Q114" i="3"/>
  <c r="Q173" i="3"/>
  <c r="Q62" i="3"/>
  <c r="Q65" i="3"/>
  <c r="AI7" i="2"/>
  <c r="AH11" i="2"/>
  <c r="Q237" i="3"/>
  <c r="Q146" i="3"/>
  <c r="Q56" i="3"/>
  <c r="Q238" i="3"/>
  <c r="Q128" i="3"/>
  <c r="Q140" i="3"/>
  <c r="Q95" i="3"/>
  <c r="Q29" i="3"/>
  <c r="Q40" i="3"/>
  <c r="Q47" i="3"/>
  <c r="Q104" i="3"/>
  <c r="Q83" i="3"/>
  <c r="Q198" i="3"/>
  <c r="Q258" i="3"/>
  <c r="Q100" i="3"/>
  <c r="Q127" i="3"/>
  <c r="Q245" i="3"/>
  <c r="Q161" i="3"/>
  <c r="Q136" i="3"/>
  <c r="Q32" i="3"/>
  <c r="Q229" i="3"/>
  <c r="Q186" i="3"/>
  <c r="Q138" i="3"/>
  <c r="Q87" i="3"/>
  <c r="Q24" i="3"/>
  <c r="Q153" i="3"/>
  <c r="Q99" i="3"/>
  <c r="Q209" i="3"/>
  <c r="Q134" i="3"/>
  <c r="Q118" i="3"/>
  <c r="Q222" i="3"/>
  <c r="Q129" i="3"/>
  <c r="Q50" i="3"/>
  <c r="Q225" i="3"/>
  <c r="Q142" i="3"/>
  <c r="Q91" i="3"/>
  <c r="Q201" i="3"/>
  <c r="Q174" i="3"/>
  <c r="Q213" i="3"/>
  <c r="Q121" i="3"/>
  <c r="Q76" i="3"/>
  <c r="Q224" i="3"/>
  <c r="Q108" i="3"/>
  <c r="Q184" i="3"/>
  <c r="Q156" i="3"/>
  <c r="Q4" i="3"/>
  <c r="Q144" i="3"/>
  <c r="Q232" i="3"/>
  <c r="Q172" i="3"/>
  <c r="Q78" i="3"/>
  <c r="Q70" i="3"/>
  <c r="Q54" i="3"/>
  <c r="Q86" i="3"/>
  <c r="Q160" i="3"/>
  <c r="Q216" i="3"/>
  <c r="Q152" i="3"/>
  <c r="Q44" i="3"/>
  <c r="S271" i="5"/>
  <c r="T4" i="5"/>
  <c r="Q168" i="3"/>
  <c r="Q236" i="3"/>
  <c r="Q66" i="3"/>
  <c r="Q107" i="3"/>
  <c r="Q16" i="3"/>
  <c r="AH6" i="2"/>
  <c r="Q188" i="3"/>
  <c r="Q240" i="3"/>
  <c r="Q132" i="3"/>
  <c r="Q248" i="3"/>
  <c r="Q220" i="3"/>
  <c r="Q94" i="3"/>
  <c r="Q8" i="3"/>
  <c r="AI6" i="2"/>
  <c r="Q148" i="3"/>
  <c r="Q120" i="3"/>
  <c r="Q200" i="3"/>
  <c r="Q204" i="3"/>
  <c r="Q5" i="3"/>
  <c r="Q90" i="3"/>
  <c r="Q82" i="3"/>
  <c r="Q58" i="3"/>
  <c r="U271" i="5" l="1"/>
  <c r="AU9" i="2"/>
  <c r="AU10" i="2" s="1"/>
  <c r="AU11" i="2" s="1"/>
  <c r="AU12" i="2" s="1"/>
  <c r="AU13" i="2" s="1"/>
  <c r="AU14" i="2" s="1"/>
  <c r="AU15" i="2" s="1"/>
  <c r="AU16" i="2" s="1"/>
  <c r="AU17" i="2" s="1"/>
  <c r="AU18" i="2" s="1"/>
  <c r="AU19" i="2" s="1"/>
  <c r="AU20" i="2" s="1"/>
  <c r="AU21" i="2" s="1"/>
  <c r="AU22" i="2" s="1"/>
  <c r="AU23" i="2" s="1"/>
  <c r="AU24" i="2" s="1"/>
  <c r="AU25" i="2" s="1"/>
  <c r="AU26" i="2" s="1"/>
  <c r="AU27" i="2" s="1"/>
  <c r="AU28" i="2" s="1"/>
  <c r="AU29" i="2" s="1"/>
  <c r="AU30" i="2" s="1"/>
  <c r="AU31" i="2" s="1"/>
  <c r="AU32" i="2" s="1"/>
  <c r="AU33" i="2" s="1"/>
  <c r="AU34" i="2" s="1"/>
  <c r="AU35" i="2" s="1"/>
  <c r="AU36" i="2" s="1"/>
  <c r="AU37" i="2" s="1"/>
  <c r="AU38" i="2" s="1"/>
  <c r="AU39" i="2" s="1"/>
  <c r="AU8" i="2"/>
  <c r="AH40" i="2"/>
  <c r="R4" i="1" s="1"/>
  <c r="AR4" i="2"/>
  <c r="AR5" i="2" s="1"/>
  <c r="AR6" i="2" s="1"/>
  <c r="T271" i="5"/>
  <c r="AI4" i="2"/>
  <c r="Q270" i="3"/>
  <c r="AR7" i="2" l="1"/>
  <c r="AR8" i="2" s="1"/>
  <c r="AR9" i="2" s="1"/>
  <c r="AR10" i="2" s="1"/>
  <c r="AR11" i="2" s="1"/>
  <c r="AR12" i="2" s="1"/>
  <c r="AR13" i="2" s="1"/>
  <c r="AR14" i="2" s="1"/>
  <c r="AR15" i="2" s="1"/>
  <c r="AR16" i="2" s="1"/>
  <c r="AR17" i="2" s="1"/>
  <c r="AR18" i="2" s="1"/>
  <c r="AR19" i="2" s="1"/>
  <c r="AR20" i="2" s="1"/>
  <c r="AR21" i="2" s="1"/>
  <c r="AR22" i="2" s="1"/>
  <c r="AR23" i="2" s="1"/>
  <c r="AR24" i="2" s="1"/>
  <c r="AR25" i="2" s="1"/>
  <c r="AR26" i="2" s="1"/>
  <c r="AR27" i="2" s="1"/>
  <c r="AR28" i="2" s="1"/>
  <c r="AR29" i="2" s="1"/>
  <c r="AR30" i="2" s="1"/>
  <c r="AR31" i="2" s="1"/>
  <c r="AR32" i="2" s="1"/>
  <c r="AR33" i="2" s="1"/>
  <c r="AR34" i="2" s="1"/>
  <c r="AR35" i="2" s="1"/>
  <c r="AR36" i="2" s="1"/>
  <c r="AR37" i="2" s="1"/>
  <c r="AR38" i="2" s="1"/>
  <c r="AR39" i="2" s="1"/>
  <c r="AI40" i="2"/>
  <c r="AT4" i="2"/>
  <c r="AT5" i="2" s="1"/>
  <c r="AT6" i="2" s="1"/>
  <c r="AT7" i="2" s="1"/>
  <c r="S4" i="1"/>
  <c r="AT8" i="2" l="1"/>
  <c r="AT9" i="2"/>
  <c r="AT10" i="2" s="1"/>
  <c r="AT11" i="2" s="1"/>
  <c r="AT12" i="2" s="1"/>
  <c r="AT13" i="2" s="1"/>
  <c r="AT14" i="2" s="1"/>
  <c r="AT15" i="2" s="1"/>
  <c r="AT16" i="2" s="1"/>
  <c r="AT17" i="2" s="1"/>
  <c r="AT18" i="2" s="1"/>
  <c r="AT19" i="2" s="1"/>
  <c r="AT20" i="2" s="1"/>
  <c r="AT21" i="2" s="1"/>
  <c r="AT22" i="2" s="1"/>
  <c r="AT23" i="2" s="1"/>
  <c r="AT24" i="2" s="1"/>
  <c r="AT25" i="2" s="1"/>
  <c r="AT26" i="2" s="1"/>
  <c r="AT27" i="2" s="1"/>
  <c r="AT28" i="2" s="1"/>
  <c r="AT29" i="2" s="1"/>
  <c r="AT30" i="2" s="1"/>
  <c r="AT31" i="2" s="1"/>
  <c r="AT32" i="2" s="1"/>
  <c r="AT33" i="2" s="1"/>
  <c r="AT34" i="2" s="1"/>
  <c r="AT35" i="2" s="1"/>
  <c r="AT36" i="2" s="1"/>
  <c r="AT37" i="2" s="1"/>
  <c r="AT38" i="2" s="1"/>
  <c r="AT39" i="2" s="1"/>
</calcChain>
</file>

<file path=xl/sharedStrings.xml><?xml version="1.0" encoding="utf-8"?>
<sst xmlns="http://schemas.openxmlformats.org/spreadsheetml/2006/main" count="422" uniqueCount="93">
  <si>
    <t>Titular</t>
  </si>
  <si>
    <t>Estalvis Totals Acumulats</t>
  </si>
  <si>
    <t>Estalvis esperats Acumulats</t>
  </si>
  <si>
    <t>Estalvis Confirmats Acumulats</t>
  </si>
  <si>
    <t>Total</t>
  </si>
  <si>
    <t xml:space="preserve">TOTAL
</t>
  </si>
  <si>
    <t xml:space="preserve"> - </t>
  </si>
  <si>
    <t>Total annual
Real</t>
  </si>
  <si>
    <t>No</t>
  </si>
  <si>
    <t xml:space="preserve">https://habitatge.barcelona/sites/default/files/documents/folleto_potencia_web_cast.pdf </t>
  </si>
  <si>
    <t xml:space="preserve">  - </t>
  </si>
  <si>
    <t>Task 3.3.3</t>
  </si>
  <si>
    <t>Task 3.4</t>
  </si>
  <si>
    <t>Cost (€)</t>
  </si>
  <si>
    <t xml:space="preserve">This project has received funding from the European Union’s Horizon 2020 research and innovation programme under grant agreement No 847052. </t>
  </si>
  <si>
    <t>Number of People</t>
  </si>
  <si>
    <t>Representative per case</t>
  </si>
  <si>
    <t>Billing in the name of</t>
  </si>
  <si>
    <t>Empowerment</t>
  </si>
  <si>
    <t>Self-expressed Health issues</t>
  </si>
  <si>
    <t>Savings (€)</t>
  </si>
  <si>
    <t>Average savings (€)</t>
  </si>
  <si>
    <t>Women</t>
  </si>
  <si>
    <t>Men</t>
  </si>
  <si>
    <t>% gender</t>
  </si>
  <si>
    <t>3rd person</t>
  </si>
  <si>
    <t>Date</t>
  </si>
  <si>
    <t>Participants</t>
  </si>
  <si>
    <t>New participants</t>
  </si>
  <si>
    <t>New cases</t>
  </si>
  <si>
    <t>Total adult affected people</t>
  </si>
  <si>
    <t>Cases</t>
  </si>
  <si>
    <t>Adult Women</t>
  </si>
  <si>
    <t>Adult Men</t>
  </si>
  <si>
    <t>Adult others</t>
  </si>
  <si>
    <t>Under &lt;18</t>
  </si>
  <si>
    <t>Interventions</t>
  </si>
  <si>
    <t>Self-expressed health issues</t>
  </si>
  <si>
    <t>Accompaniing actions</t>
  </si>
  <si>
    <t>nº actions agreed</t>
  </si>
  <si>
    <t>Type</t>
  </si>
  <si>
    <t>Improvement proposals</t>
  </si>
  <si>
    <t>Contract at the name of Women</t>
  </si>
  <si>
    <t>Contract at the name of Men</t>
  </si>
  <si>
    <t xml:space="preserve">Contract at the name of 3rd </t>
  </si>
  <si>
    <t>Regulartization of the supply</t>
  </si>
  <si>
    <t>Total savings women</t>
  </si>
  <si>
    <t>Total savings men</t>
  </si>
  <si>
    <t>Total savings others</t>
  </si>
  <si>
    <t>Expected Savings</t>
  </si>
  <si>
    <t>Confirmed Savings</t>
  </si>
  <si>
    <t>Total Savings</t>
  </si>
  <si>
    <t>Observations</t>
  </si>
  <si>
    <t>Identifier</t>
  </si>
  <si>
    <t>People</t>
  </si>
  <si>
    <t>Retailer</t>
  </si>
  <si>
    <t>Bill cost</t>
  </si>
  <si>
    <t>€/year</t>
  </si>
  <si>
    <t>Market (Free / Regulated)</t>
  </si>
  <si>
    <t>Before</t>
  </si>
  <si>
    <t>After</t>
  </si>
  <si>
    <t>Contracted power (kW)</t>
  </si>
  <si>
    <t>Social Check/bonus (%)</t>
  </si>
  <si>
    <t>Debt (€)</t>
  </si>
  <si>
    <t>Savings</t>
  </si>
  <si>
    <t>Case</t>
  </si>
  <si>
    <t>Neigborhood</t>
  </si>
  <si>
    <t>Gender</t>
  </si>
  <si>
    <t>Real / Expected / Confirmed</t>
  </si>
  <si>
    <t>Women / Men/Other</t>
  </si>
  <si>
    <t>Changes</t>
  </si>
  <si>
    <t>Cost of Bill</t>
  </si>
  <si>
    <t>Annual Cost</t>
  </si>
  <si>
    <t>Contracted Power (kW)</t>
  </si>
  <si>
    <t>Social Bonus (Yes/NO)</t>
  </si>
  <si>
    <t>Thermal Bonus</t>
  </si>
  <si>
    <t>Others (Leaks, hooks…)</t>
  </si>
  <si>
    <t>Issue</t>
  </si>
  <si>
    <t>Punctual / Continuous</t>
  </si>
  <si>
    <t>Total annual</t>
  </si>
  <si>
    <t>Total annual
Expected</t>
  </si>
  <si>
    <t>Tips on consumption</t>
  </si>
  <si>
    <t>Small investments</t>
  </si>
  <si>
    <t>Type of tip</t>
  </si>
  <si>
    <t>Investments</t>
  </si>
  <si>
    <t>Type of investment</t>
  </si>
  <si>
    <t>Investment in renewables</t>
  </si>
  <si>
    <t>(Description)</t>
  </si>
  <si>
    <t>Savings on tariff change</t>
  </si>
  <si>
    <t>To evaluate</t>
  </si>
  <si>
    <t>Thermal bonus</t>
  </si>
  <si>
    <t>Power Price</t>
  </si>
  <si>
    <t>Thermal bonus checks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</si>
</sst>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[$€-C0A]_-;\-* #,##0.00\ [$€-C0A]_-;_-* &quot;-&quot;??\ [$€-C0A]_-;_-@"/>
    <numFmt numFmtId="165" formatCode="#,##0&quot;€&quot;"/>
    <numFmt numFmtId="166" formatCode="mm/dd/yyyy"/>
    <numFmt numFmtId="167" formatCode="d/m/yyyy"/>
    <numFmt numFmtId="168" formatCode="#,##0\ [$€-1];[Red]\-#,##0\ [$€-1]"/>
  </numFmts>
  <fonts count="12" x14ac:knownFonts="1">
    <font>
      <sz val="10"/>
      <color rgb="FF000000"/>
      <name val="Arial"/>
    </font>
    <font>
      <sz val="9"/>
      <color theme="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73181"/>
        <bgColor rgb="FF7030A0"/>
      </patternFill>
    </fill>
    <fill>
      <patternFill patternType="solid">
        <fgColor rgb="FF873181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42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20" xfId="0" applyFont="1" applyBorder="1" applyAlignment="1">
      <alignment horizontal="right"/>
    </xf>
    <xf numFmtId="0" fontId="3" fillId="0" borderId="21" xfId="0" applyFont="1" applyBorder="1"/>
    <xf numFmtId="0" fontId="0" fillId="0" borderId="22" xfId="0" applyFont="1" applyBorder="1" applyAlignment="1">
      <alignment horizontal="center"/>
    </xf>
    <xf numFmtId="0" fontId="3" fillId="0" borderId="23" xfId="0" applyFont="1" applyBorder="1"/>
    <xf numFmtId="0" fontId="0" fillId="0" borderId="24" xfId="0" applyFont="1" applyBorder="1" applyAlignment="1">
      <alignment horizontal="center"/>
    </xf>
    <xf numFmtId="0" fontId="3" fillId="0" borderId="25" xfId="0" applyFont="1" applyBorder="1"/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3" fillId="0" borderId="27" xfId="0" applyFont="1" applyBorder="1"/>
    <xf numFmtId="0" fontId="3" fillId="0" borderId="26" xfId="0" applyFont="1" applyBorder="1"/>
    <xf numFmtId="164" fontId="0" fillId="0" borderId="22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wrapText="1"/>
    </xf>
    <xf numFmtId="9" fontId="0" fillId="0" borderId="28" xfId="0" applyNumberFormat="1" applyFont="1" applyBorder="1" applyAlignment="1">
      <alignment horizontal="center"/>
    </xf>
    <xf numFmtId="9" fontId="0" fillId="0" borderId="29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165" fontId="3" fillId="0" borderId="20" xfId="0" applyNumberFormat="1" applyFont="1" applyBorder="1"/>
    <xf numFmtId="164" fontId="0" fillId="0" borderId="27" xfId="0" applyNumberFormat="1" applyFont="1" applyBorder="1" applyAlignment="1">
      <alignment horizontal="center"/>
    </xf>
    <xf numFmtId="164" fontId="0" fillId="0" borderId="24" xfId="0" applyNumberFormat="1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165" fontId="3" fillId="0" borderId="22" xfId="0" applyNumberFormat="1" applyFont="1" applyBorder="1"/>
    <xf numFmtId="0" fontId="0" fillId="0" borderId="31" xfId="0" applyFont="1" applyBorder="1" applyAlignment="1">
      <alignment horizontal="center"/>
    </xf>
    <xf numFmtId="0" fontId="3" fillId="0" borderId="0" xfId="0" applyFont="1"/>
    <xf numFmtId="0" fontId="0" fillId="0" borderId="32" xfId="0" applyFont="1" applyBorder="1" applyAlignment="1">
      <alignment horizontal="center"/>
    </xf>
    <xf numFmtId="165" fontId="3" fillId="0" borderId="0" xfId="0" applyNumberFormat="1" applyFont="1"/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165" fontId="0" fillId="0" borderId="0" xfId="0" applyNumberFormat="1" applyFont="1"/>
    <xf numFmtId="0" fontId="0" fillId="0" borderId="35" xfId="0" applyFont="1" applyBorder="1" applyAlignment="1">
      <alignment horizontal="center"/>
    </xf>
    <xf numFmtId="166" fontId="3" fillId="0" borderId="36" xfId="0" applyNumberFormat="1" applyFont="1" applyBorder="1"/>
    <xf numFmtId="164" fontId="0" fillId="0" borderId="30" xfId="0" applyNumberFormat="1" applyFont="1" applyBorder="1" applyAlignment="1">
      <alignment horizontal="center"/>
    </xf>
    <xf numFmtId="0" fontId="3" fillId="0" borderId="37" xfId="0" applyFont="1" applyBorder="1"/>
    <xf numFmtId="9" fontId="0" fillId="0" borderId="37" xfId="0" applyNumberFormat="1" applyFont="1" applyBorder="1" applyAlignment="1">
      <alignment horizontal="center"/>
    </xf>
    <xf numFmtId="0" fontId="3" fillId="0" borderId="34" xfId="0" applyFont="1" applyBorder="1"/>
    <xf numFmtId="9" fontId="0" fillId="0" borderId="33" xfId="0" applyNumberFormat="1" applyFont="1" applyBorder="1" applyAlignment="1">
      <alignment horizontal="center"/>
    </xf>
    <xf numFmtId="0" fontId="3" fillId="0" borderId="35" xfId="0" applyFont="1" applyBorder="1"/>
    <xf numFmtId="164" fontId="0" fillId="0" borderId="32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3" fillId="0" borderId="33" xfId="0" applyFont="1" applyBorder="1"/>
    <xf numFmtId="0" fontId="3" fillId="0" borderId="32" xfId="0" applyFont="1" applyBorder="1"/>
    <xf numFmtId="49" fontId="3" fillId="0" borderId="35" xfId="0" applyNumberFormat="1" applyFont="1" applyBorder="1" applyAlignment="1">
      <alignment wrapText="1"/>
    </xf>
    <xf numFmtId="0" fontId="3" fillId="0" borderId="30" xfId="0" applyFont="1" applyBorder="1"/>
    <xf numFmtId="0" fontId="3" fillId="0" borderId="36" xfId="0" applyFont="1" applyBorder="1"/>
    <xf numFmtId="14" fontId="3" fillId="0" borderId="36" xfId="0" applyNumberFormat="1" applyFont="1" applyBorder="1"/>
    <xf numFmtId="0" fontId="4" fillId="0" borderId="36" xfId="0" applyFont="1" applyBorder="1" applyAlignment="1"/>
    <xf numFmtId="0" fontId="4" fillId="0" borderId="37" xfId="0" applyFont="1" applyBorder="1" applyAlignment="1"/>
    <xf numFmtId="0" fontId="4" fillId="0" borderId="34" xfId="0" applyFont="1" applyBorder="1" applyAlignment="1"/>
    <xf numFmtId="0" fontId="4" fillId="0" borderId="35" xfId="0" applyFont="1" applyBorder="1" applyAlignment="1"/>
    <xf numFmtId="0" fontId="4" fillId="0" borderId="33" xfId="0" applyFont="1" applyBorder="1" applyAlignment="1"/>
    <xf numFmtId="0" fontId="4" fillId="0" borderId="32" xfId="0" applyFont="1" applyBorder="1" applyAlignment="1"/>
    <xf numFmtId="0" fontId="5" fillId="0" borderId="37" xfId="0" applyFont="1" applyBorder="1" applyAlignment="1"/>
    <xf numFmtId="0" fontId="5" fillId="0" borderId="34" xfId="0" applyFont="1" applyBorder="1" applyAlignment="1"/>
    <xf numFmtId="0" fontId="5" fillId="0" borderId="35" xfId="0" applyFont="1" applyBorder="1" applyAlignment="1"/>
    <xf numFmtId="165" fontId="5" fillId="0" borderId="20" xfId="0" applyNumberFormat="1" applyFont="1" applyBorder="1" applyAlignment="1"/>
    <xf numFmtId="0" fontId="5" fillId="0" borderId="30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37" xfId="0" applyFont="1" applyBorder="1" applyAlignment="1"/>
    <xf numFmtId="0" fontId="3" fillId="0" borderId="34" xfId="0" applyFont="1" applyBorder="1" applyAlignment="1"/>
    <xf numFmtId="0" fontId="3" fillId="0" borderId="35" xfId="0" applyFont="1" applyBorder="1" applyAlignment="1"/>
    <xf numFmtId="0" fontId="3" fillId="0" borderId="30" xfId="0" applyFont="1" applyBorder="1" applyAlignment="1"/>
    <xf numFmtId="167" fontId="4" fillId="0" borderId="36" xfId="0" applyNumberFormat="1" applyFont="1" applyBorder="1" applyAlignment="1"/>
    <xf numFmtId="0" fontId="3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1" xfId="0" applyFont="1" applyBorder="1"/>
    <xf numFmtId="0" fontId="6" fillId="0" borderId="52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53" xfId="0" applyFont="1" applyBorder="1"/>
    <xf numFmtId="0" fontId="6" fillId="0" borderId="54" xfId="0" applyFont="1" applyBorder="1"/>
    <xf numFmtId="165" fontId="6" fillId="0" borderId="45" xfId="0" applyNumberFormat="1" applyFont="1" applyBorder="1"/>
    <xf numFmtId="0" fontId="3" fillId="0" borderId="19" xfId="0" applyFont="1" applyBorder="1"/>
    <xf numFmtId="1" fontId="6" fillId="0" borderId="45" xfId="0" applyNumberFormat="1" applyFont="1" applyBorder="1"/>
    <xf numFmtId="0" fontId="0" fillId="0" borderId="52" xfId="0" applyFont="1" applyBorder="1"/>
    <xf numFmtId="0" fontId="0" fillId="0" borderId="55" xfId="0" applyFont="1" applyBorder="1"/>
    <xf numFmtId="0" fontId="3" fillId="0" borderId="20" xfId="0" applyFont="1" applyBorder="1" applyAlignment="1">
      <alignment horizontal="center"/>
    </xf>
    <xf numFmtId="0" fontId="0" fillId="0" borderId="21" xfId="0" applyFont="1" applyBorder="1"/>
    <xf numFmtId="0" fontId="0" fillId="0" borderId="27" xfId="0" applyFont="1" applyBorder="1"/>
    <xf numFmtId="0" fontId="0" fillId="0" borderId="24" xfId="0" applyFont="1" applyBorder="1"/>
    <xf numFmtId="0" fontId="0" fillId="0" borderId="26" xfId="0" applyFont="1" applyBorder="1"/>
    <xf numFmtId="0" fontId="0" fillId="0" borderId="20" xfId="0" applyFont="1" applyBorder="1"/>
    <xf numFmtId="9" fontId="0" fillId="0" borderId="26" xfId="0" applyNumberFormat="1" applyFont="1" applyBorder="1"/>
    <xf numFmtId="9" fontId="0" fillId="0" borderId="61" xfId="0" applyNumberFormat="1" applyFont="1" applyBorder="1"/>
    <xf numFmtId="0" fontId="0" fillId="0" borderId="6" xfId="0" applyFont="1" applyBorder="1"/>
    <xf numFmtId="164" fontId="0" fillId="0" borderId="7" xfId="0" applyNumberFormat="1" applyFont="1" applyBorder="1"/>
    <xf numFmtId="164" fontId="0" fillId="0" borderId="20" xfId="0" applyNumberFormat="1" applyFont="1" applyBorder="1"/>
    <xf numFmtId="164" fontId="0" fillId="0" borderId="36" xfId="0" applyNumberFormat="1" applyFont="1" applyBorder="1"/>
    <xf numFmtId="164" fontId="0" fillId="0" borderId="34" xfId="0" applyNumberFormat="1" applyFont="1" applyBorder="1"/>
    <xf numFmtId="0" fontId="0" fillId="0" borderId="30" xfId="0" applyFont="1" applyBorder="1"/>
    <xf numFmtId="164" fontId="0" fillId="0" borderId="62" xfId="0" applyNumberFormat="1" applyFont="1" applyBorder="1"/>
    <xf numFmtId="14" fontId="3" fillId="0" borderId="20" xfId="0" applyNumberFormat="1" applyFont="1" applyBorder="1" applyAlignment="1">
      <alignment horizontal="center"/>
    </xf>
    <xf numFmtId="0" fontId="0" fillId="0" borderId="63" xfId="0" applyFont="1" applyBorder="1" applyAlignment="1">
      <alignment horizontal="center"/>
    </xf>
    <xf numFmtId="0" fontId="0" fillId="0" borderId="64" xfId="0" applyFont="1" applyBorder="1" applyAlignment="1">
      <alignment horizontal="center"/>
    </xf>
    <xf numFmtId="14" fontId="3" fillId="0" borderId="20" xfId="0" applyNumberFormat="1" applyFont="1" applyBorder="1" applyAlignment="1">
      <alignment horizontal="right"/>
    </xf>
    <xf numFmtId="0" fontId="0" fillId="0" borderId="51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164" fontId="0" fillId="0" borderId="63" xfId="0" applyNumberFormat="1" applyFont="1" applyBorder="1" applyAlignment="1">
      <alignment horizontal="center"/>
    </xf>
    <xf numFmtId="9" fontId="0" fillId="0" borderId="15" xfId="0" applyNumberFormat="1" applyFont="1" applyBorder="1" applyAlignment="1">
      <alignment horizontal="center"/>
    </xf>
    <xf numFmtId="9" fontId="0" fillId="0" borderId="16" xfId="0" applyNumberFormat="1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164" fontId="10" fillId="0" borderId="54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164" fontId="0" fillId="0" borderId="50" xfId="0" applyNumberFormat="1" applyFont="1" applyBorder="1" applyAlignment="1">
      <alignment horizontal="center"/>
    </xf>
    <xf numFmtId="9" fontId="10" fillId="0" borderId="12" xfId="0" applyNumberFormat="1" applyFont="1" applyBorder="1" applyAlignment="1">
      <alignment horizontal="center"/>
    </xf>
    <xf numFmtId="9" fontId="10" fillId="0" borderId="65" xfId="0" applyNumberFormat="1" applyFont="1" applyBorder="1" applyAlignment="1">
      <alignment horizontal="center"/>
    </xf>
    <xf numFmtId="164" fontId="10" fillId="0" borderId="56" xfId="0" applyNumberFormat="1" applyFont="1" applyBorder="1" applyAlignment="1">
      <alignment horizontal="center"/>
    </xf>
    <xf numFmtId="0" fontId="0" fillId="0" borderId="66" xfId="0" applyFont="1" applyBorder="1"/>
    <xf numFmtId="164" fontId="10" fillId="0" borderId="42" xfId="0" applyNumberFormat="1" applyFont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0" fontId="5" fillId="0" borderId="20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0" fillId="0" borderId="24" xfId="0" applyFont="1" applyBorder="1" applyAlignment="1"/>
    <xf numFmtId="0" fontId="0" fillId="0" borderId="20" xfId="0" applyFont="1" applyBorder="1" applyAlignment="1"/>
    <xf numFmtId="164" fontId="0" fillId="0" borderId="36" xfId="0" applyNumberFormat="1" applyFont="1" applyBorder="1" applyAlignment="1"/>
    <xf numFmtId="0" fontId="3" fillId="0" borderId="67" xfId="0" applyFont="1" applyBorder="1" applyAlignment="1">
      <alignment horizontal="right"/>
    </xf>
    <xf numFmtId="0" fontId="3" fillId="0" borderId="67" xfId="0" applyFont="1" applyBorder="1" applyAlignment="1">
      <alignment horizontal="center"/>
    </xf>
    <xf numFmtId="0" fontId="0" fillId="0" borderId="68" xfId="0" applyFont="1" applyBorder="1"/>
    <xf numFmtId="0" fontId="0" fillId="0" borderId="69" xfId="0" applyFont="1" applyBorder="1"/>
    <xf numFmtId="0" fontId="0" fillId="0" borderId="70" xfId="0" applyFont="1" applyBorder="1"/>
    <xf numFmtId="0" fontId="0" fillId="0" borderId="67" xfId="0" applyFont="1" applyBorder="1"/>
    <xf numFmtId="9" fontId="0" fillId="0" borderId="70" xfId="0" applyNumberFormat="1" applyFont="1" applyBorder="1"/>
    <xf numFmtId="9" fontId="0" fillId="0" borderId="0" xfId="0" applyNumberFormat="1" applyFont="1"/>
    <xf numFmtId="0" fontId="0" fillId="0" borderId="63" xfId="0" applyFont="1" applyBorder="1"/>
    <xf numFmtId="164" fontId="0" fillId="0" borderId="71" xfId="0" applyNumberFormat="1" applyFont="1" applyBorder="1"/>
    <xf numFmtId="164" fontId="0" fillId="0" borderId="46" xfId="0" applyNumberFormat="1" applyFont="1" applyBorder="1"/>
    <xf numFmtId="164" fontId="0" fillId="0" borderId="48" xfId="0" applyNumberFormat="1" applyFont="1" applyBorder="1"/>
    <xf numFmtId="0" fontId="10" fillId="0" borderId="42" xfId="0" applyFont="1" applyBorder="1"/>
    <xf numFmtId="0" fontId="10" fillId="0" borderId="44" xfId="0" applyFont="1" applyBorder="1"/>
    <xf numFmtId="0" fontId="10" fillId="0" borderId="54" xfId="0" applyFont="1" applyBorder="1"/>
    <xf numFmtId="0" fontId="10" fillId="0" borderId="55" xfId="0" applyFont="1" applyBorder="1"/>
    <xf numFmtId="9" fontId="10" fillId="0" borderId="54" xfId="0" applyNumberFormat="1" applyFont="1" applyBorder="1"/>
    <xf numFmtId="9" fontId="10" fillId="0" borderId="44" xfId="0" applyNumberFormat="1" applyFont="1" applyBorder="1"/>
    <xf numFmtId="164" fontId="10" fillId="0" borderId="44" xfId="0" applyNumberFormat="1" applyFont="1" applyBorder="1"/>
    <xf numFmtId="0" fontId="3" fillId="0" borderId="61" xfId="0" applyFont="1" applyBorder="1"/>
    <xf numFmtId="165" fontId="6" fillId="0" borderId="56" xfId="0" applyNumberFormat="1" applyFont="1" applyBorder="1"/>
    <xf numFmtId="0" fontId="3" fillId="0" borderId="72" xfId="0" applyFont="1" applyBorder="1"/>
    <xf numFmtId="0" fontId="3" fillId="0" borderId="73" xfId="0" applyFont="1" applyBorder="1"/>
    <xf numFmtId="165" fontId="6" fillId="0" borderId="74" xfId="0" applyNumberFormat="1" applyFont="1" applyBorder="1"/>
    <xf numFmtId="165" fontId="3" fillId="0" borderId="61" xfId="0" applyNumberFormat="1" applyFont="1" applyBorder="1"/>
    <xf numFmtId="165" fontId="6" fillId="0" borderId="57" xfId="0" applyNumberFormat="1" applyFont="1" applyBorder="1"/>
    <xf numFmtId="0" fontId="3" fillId="0" borderId="75" xfId="0" applyFont="1" applyBorder="1"/>
    <xf numFmtId="0" fontId="0" fillId="0" borderId="34" xfId="0" applyNumberFormat="1" applyFont="1" applyBorder="1"/>
    <xf numFmtId="0" fontId="10" fillId="0" borderId="44" xfId="0" applyNumberFormat="1" applyFont="1" applyBorder="1"/>
    <xf numFmtId="164" fontId="0" fillId="0" borderId="78" xfId="0" applyNumberFormat="1" applyFont="1" applyBorder="1"/>
    <xf numFmtId="0" fontId="0" fillId="0" borderId="79" xfId="0" applyNumberFormat="1" applyFont="1" applyBorder="1"/>
    <xf numFmtId="164" fontId="10" fillId="0" borderId="80" xfId="0" applyNumberFormat="1" applyFont="1" applyBorder="1"/>
    <xf numFmtId="0" fontId="10" fillId="0" borderId="81" xfId="0" applyNumberFormat="1" applyFont="1" applyBorder="1"/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76" xfId="0" applyFont="1" applyFill="1" applyBorder="1" applyAlignment="1">
      <alignment horizontal="center" vertical="center" wrapText="1"/>
    </xf>
    <xf numFmtId="0" fontId="1" fillId="2" borderId="77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4" borderId="0" xfId="0" applyFont="1" applyFill="1" applyAlignment="1"/>
    <xf numFmtId="0" fontId="0" fillId="4" borderId="0" xfId="0" applyFont="1" applyFill="1"/>
    <xf numFmtId="168" fontId="0" fillId="4" borderId="0" xfId="0" applyNumberFormat="1" applyFont="1" applyFill="1"/>
    <xf numFmtId="0" fontId="7" fillId="4" borderId="0" xfId="0" applyFont="1" applyFill="1"/>
    <xf numFmtId="0" fontId="8" fillId="4" borderId="0" xfId="0" applyFont="1" applyFill="1"/>
    <xf numFmtId="0" fontId="9" fillId="4" borderId="0" xfId="0" applyFont="1" applyFill="1"/>
    <xf numFmtId="0" fontId="0" fillId="4" borderId="34" xfId="0" applyFont="1" applyFill="1" applyBorder="1"/>
    <xf numFmtId="0" fontId="10" fillId="4" borderId="0" xfId="0" applyFont="1" applyFill="1" applyAlignment="1">
      <alignment horizontal="center" vertical="center" wrapText="1"/>
    </xf>
    <xf numFmtId="0" fontId="0" fillId="4" borderId="34" xfId="0" applyFont="1" applyFill="1" applyBorder="1" applyAlignment="1">
      <alignment vertical="center" wrapText="1"/>
    </xf>
    <xf numFmtId="0" fontId="0" fillId="4" borderId="82" xfId="0" applyFont="1" applyFill="1" applyBorder="1" applyAlignment="1">
      <alignment wrapText="1"/>
    </xf>
    <xf numFmtId="0" fontId="0" fillId="4" borderId="38" xfId="0" applyFont="1" applyFill="1" applyBorder="1" applyAlignment="1"/>
    <xf numFmtId="0" fontId="0" fillId="4" borderId="38" xfId="0" applyFont="1" applyFill="1" applyBorder="1" applyAlignment="1">
      <alignment wrapText="1"/>
    </xf>
    <xf numFmtId="0" fontId="1" fillId="2" borderId="90" xfId="0" applyFont="1" applyFill="1" applyBorder="1" applyAlignment="1">
      <alignment horizontal="center" vertical="center" wrapText="1"/>
    </xf>
    <xf numFmtId="0" fontId="0" fillId="0" borderId="92" xfId="0" applyFont="1" applyBorder="1"/>
    <xf numFmtId="0" fontId="0" fillId="0" borderId="93" xfId="0" applyFont="1" applyBorder="1"/>
    <xf numFmtId="9" fontId="0" fillId="0" borderId="94" xfId="0" applyNumberFormat="1" applyFont="1" applyBorder="1"/>
    <xf numFmtId="0" fontId="0" fillId="0" borderId="95" xfId="0" applyFont="1" applyBorder="1"/>
    <xf numFmtId="165" fontId="0" fillId="0" borderId="96" xfId="0" applyNumberFormat="1" applyFont="1" applyBorder="1"/>
    <xf numFmtId="0" fontId="0" fillId="0" borderId="97" xfId="0" applyFont="1" applyBorder="1"/>
    <xf numFmtId="0" fontId="3" fillId="0" borderId="8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right"/>
    </xf>
    <xf numFmtId="0" fontId="1" fillId="2" borderId="82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1" fillId="2" borderId="99" xfId="0" applyFont="1" applyFill="1" applyBorder="1" applyAlignment="1">
      <alignment horizontal="center" vertical="center" wrapText="1"/>
    </xf>
    <xf numFmtId="0" fontId="1" fillId="2" borderId="100" xfId="0" applyFont="1" applyFill="1" applyBorder="1" applyAlignment="1">
      <alignment horizontal="center" vertical="center" wrapText="1"/>
    </xf>
    <xf numFmtId="0" fontId="1" fillId="2" borderId="101" xfId="0" applyFont="1" applyFill="1" applyBorder="1" applyAlignment="1">
      <alignment horizontal="center" vertical="center" wrapText="1"/>
    </xf>
    <xf numFmtId="0" fontId="1" fillId="2" borderId="83" xfId="0" applyFont="1" applyFill="1" applyBorder="1" applyAlignment="1">
      <alignment horizontal="center" vertical="center" wrapText="1"/>
    </xf>
    <xf numFmtId="164" fontId="0" fillId="0" borderId="23" xfId="0" applyNumberFormat="1" applyFont="1" applyBorder="1"/>
    <xf numFmtId="0" fontId="1" fillId="2" borderId="88" xfId="0" applyFont="1" applyFill="1" applyBorder="1" applyAlignment="1">
      <alignment horizontal="center" vertical="center" wrapText="1"/>
    </xf>
    <xf numFmtId="0" fontId="1" fillId="2" borderId="89" xfId="0" applyFont="1" applyFill="1" applyBorder="1" applyAlignment="1">
      <alignment horizontal="center" vertical="center" wrapText="1"/>
    </xf>
    <xf numFmtId="0" fontId="1" fillId="2" borderId="102" xfId="0" applyFont="1" applyFill="1" applyBorder="1" applyAlignment="1">
      <alignment horizontal="center" vertical="center" wrapText="1"/>
    </xf>
    <xf numFmtId="0" fontId="1" fillId="2" borderId="103" xfId="0" applyFont="1" applyFill="1" applyBorder="1" applyAlignment="1">
      <alignment horizontal="center" vertical="center" wrapText="1"/>
    </xf>
    <xf numFmtId="0" fontId="1" fillId="2" borderId="104" xfId="0" applyFont="1" applyFill="1" applyBorder="1" applyAlignment="1">
      <alignment horizontal="center" vertical="center" wrapText="1"/>
    </xf>
    <xf numFmtId="0" fontId="0" fillId="0" borderId="23" xfId="0" applyNumberFormat="1" applyFont="1" applyBorder="1"/>
    <xf numFmtId="164" fontId="0" fillId="0" borderId="105" xfId="0" applyNumberFormat="1" applyFont="1" applyBorder="1"/>
    <xf numFmtId="0" fontId="0" fillId="0" borderId="106" xfId="0" applyNumberFormat="1" applyFont="1" applyBorder="1"/>
    <xf numFmtId="0" fontId="11" fillId="4" borderId="38" xfId="0" applyFont="1" applyFill="1" applyBorder="1" applyAlignment="1">
      <alignment horizontal="right" vertical="center" wrapText="1"/>
    </xf>
    <xf numFmtId="0" fontId="1" fillId="2" borderId="88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89" xfId="0" applyFont="1" applyFill="1" applyBorder="1" applyAlignment="1">
      <alignment horizontal="center" vertical="center" wrapText="1"/>
    </xf>
    <xf numFmtId="0" fontId="1" fillId="2" borderId="91" xfId="0" applyFont="1" applyFill="1" applyBorder="1" applyAlignment="1">
      <alignment horizontal="center" vertical="center" wrapText="1"/>
    </xf>
    <xf numFmtId="0" fontId="1" fillId="2" borderId="84" xfId="0" applyFont="1" applyFill="1" applyBorder="1" applyAlignment="1">
      <alignment horizontal="center" vertical="center" wrapText="1"/>
    </xf>
    <xf numFmtId="0" fontId="1" fillId="2" borderId="85" xfId="0" applyFont="1" applyFill="1" applyBorder="1" applyAlignment="1">
      <alignment horizontal="center" vertical="center" wrapText="1"/>
    </xf>
    <xf numFmtId="0" fontId="1" fillId="2" borderId="86" xfId="0" applyFont="1" applyFill="1" applyBorder="1" applyAlignment="1">
      <alignment horizontal="center" vertical="center" wrapText="1"/>
    </xf>
    <xf numFmtId="0" fontId="1" fillId="2" borderId="87" xfId="0" applyFont="1" applyFill="1" applyBorder="1" applyAlignment="1">
      <alignment horizontal="center" vertical="center" wrapText="1"/>
    </xf>
    <xf numFmtId="0" fontId="0" fillId="4" borderId="8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9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3" borderId="12" xfId="0" applyFont="1" applyFill="1" applyBorder="1"/>
    <xf numFmtId="0" fontId="2" fillId="3" borderId="66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2" fillId="3" borderId="13" xfId="0" applyFont="1" applyFill="1" applyBorder="1"/>
    <xf numFmtId="0" fontId="1" fillId="2" borderId="52" xfId="0" applyFont="1" applyFill="1" applyBorder="1" applyAlignment="1">
      <alignment horizontal="center" vertical="center" wrapText="1"/>
    </xf>
    <xf numFmtId="0" fontId="2" fillId="3" borderId="55" xfId="0" applyFont="1" applyFill="1" applyBorder="1"/>
    <xf numFmtId="0" fontId="2" fillId="3" borderId="56" xfId="0" applyFont="1" applyFill="1" applyBorder="1"/>
    <xf numFmtId="0" fontId="1" fillId="2" borderId="98" xfId="0" applyFont="1" applyFill="1" applyBorder="1" applyAlignment="1">
      <alignment horizontal="center" vertical="center" wrapText="1"/>
    </xf>
    <xf numFmtId="0" fontId="2" fillId="3" borderId="98" xfId="0" applyFont="1" applyFill="1" applyBorder="1"/>
    <xf numFmtId="0" fontId="2" fillId="3" borderId="2" xfId="0" applyFont="1" applyFill="1" applyBorder="1"/>
    <xf numFmtId="0" fontId="11" fillId="4" borderId="8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B825"/>
      <color rgb="FF87318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  <a:latin typeface="+mn-lt"/>
              </a:defRPr>
            </a:pPr>
            <a:r>
              <a:rPr lang="en-US"/>
              <a:t>Number of people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873181"/>
              </a:solidFill>
            </c:spPr>
            <c:extLst>
              <c:ext xmlns:c16="http://schemas.microsoft.com/office/drawing/2014/chart" uri="{C3380CC4-5D6E-409C-BE32-E72D297353CC}">
                <c16:uniqueId val="{00000001-CCE8-476C-964B-6B6B43CCDBBB}"/>
              </c:ext>
            </c:extLst>
          </c:dPt>
          <c:dPt>
            <c:idx val="1"/>
            <c:bubble3D val="0"/>
            <c:spPr>
              <a:solidFill>
                <a:srgbClr val="F2B825"/>
              </a:solidFill>
            </c:spPr>
            <c:extLst>
              <c:ext xmlns:c16="http://schemas.microsoft.com/office/drawing/2014/chart" uri="{C3380CC4-5D6E-409C-BE32-E72D297353CC}">
                <c16:uniqueId val="{00000002-6EC8-46E6-A949-C93C58BE10CB}"/>
              </c:ext>
            </c:extLst>
          </c:dPt>
          <c:cat>
            <c:strRef>
              <c:f>Summary!$B$3:$C$3</c:f>
              <c:strCache>
                <c:ptCount val="2"/>
                <c:pt idx="0">
                  <c:v>Women</c:v>
                </c:pt>
                <c:pt idx="1">
                  <c:v>Men</c:v>
                </c:pt>
              </c:strCache>
            </c:strRef>
          </c:cat>
          <c:val>
            <c:numRef>
              <c:f>Summary!$B$4:$C$4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E8-476C-964B-6B6B43CCD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000000"/>
              </a:solidFill>
              <a:latin typeface="+mn-lt"/>
            </a:defRPr>
          </a:pPr>
          <a:endParaRPr lang="sl-SI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  <a:latin typeface="+mn-lt"/>
              </a:defRPr>
            </a:pPr>
            <a:r>
              <a:rPr lang="en-US"/>
              <a:t>Representative per case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873181"/>
              </a:solidFill>
            </c:spPr>
            <c:extLst>
              <c:ext xmlns:c16="http://schemas.microsoft.com/office/drawing/2014/chart" uri="{C3380CC4-5D6E-409C-BE32-E72D297353CC}">
                <c16:uniqueId val="{00000001-BCE6-4822-9342-131B7474B5F6}"/>
              </c:ext>
            </c:extLst>
          </c:dPt>
          <c:dPt>
            <c:idx val="1"/>
            <c:bubble3D val="0"/>
            <c:spPr>
              <a:solidFill>
                <a:srgbClr val="F2B825"/>
              </a:solidFill>
            </c:spPr>
            <c:extLst>
              <c:ext xmlns:c16="http://schemas.microsoft.com/office/drawing/2014/chart" uri="{C3380CC4-5D6E-409C-BE32-E72D297353CC}">
                <c16:uniqueId val="{00000002-1A96-4EEF-839B-7B796E764B32}"/>
              </c:ext>
            </c:extLst>
          </c:dPt>
          <c:cat>
            <c:strRef>
              <c:f>Summary!$E$3:$F$3</c:f>
              <c:strCache>
                <c:ptCount val="2"/>
                <c:pt idx="0">
                  <c:v>Women</c:v>
                </c:pt>
                <c:pt idx="1">
                  <c:v>Men</c:v>
                </c:pt>
              </c:strCache>
            </c:strRef>
          </c:cat>
          <c:val>
            <c:numRef>
              <c:f>Summary!$E$4:$F$4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E6-4822-9342-131B7474B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000000"/>
              </a:solidFill>
              <a:latin typeface="+mn-lt"/>
            </a:defRPr>
          </a:pPr>
          <a:endParaRPr lang="sl-SI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  <a:latin typeface="+mn-lt"/>
              </a:defRPr>
            </a:pPr>
            <a:r>
              <a:rPr lang="en-US"/>
              <a:t>Bill at the name of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rgbClr val="873181"/>
              </a:solidFill>
            </c:spPr>
            <c:extLst>
              <c:ext xmlns:c16="http://schemas.microsoft.com/office/drawing/2014/chart" uri="{C3380CC4-5D6E-409C-BE32-E72D297353CC}">
                <c16:uniqueId val="{00000001-23EE-47D8-B260-5AF6F596CDEE}"/>
              </c:ext>
            </c:extLst>
          </c:dPt>
          <c:dPt>
            <c:idx val="1"/>
            <c:bubble3D val="0"/>
            <c:spPr>
              <a:solidFill>
                <a:srgbClr val="F2B825"/>
              </a:solidFill>
            </c:spPr>
            <c:extLst>
              <c:ext xmlns:c16="http://schemas.microsoft.com/office/drawing/2014/chart" uri="{C3380CC4-5D6E-409C-BE32-E72D297353CC}">
                <c16:uniqueId val="{00000003-D7DC-461A-9E9D-3946252D3333}"/>
              </c:ext>
            </c:extLst>
          </c:dPt>
          <c:dPt>
            <c:idx val="2"/>
            <c:bubble3D val="0"/>
            <c:spPr>
              <a:solidFill>
                <a:srgbClr val="FF66FF"/>
              </a:solidFill>
            </c:spPr>
            <c:extLst>
              <c:ext xmlns:c16="http://schemas.microsoft.com/office/drawing/2014/chart" uri="{C3380CC4-5D6E-409C-BE32-E72D297353CC}">
                <c16:uniqueId val="{00000002-D7DC-461A-9E9D-3946252D3333}"/>
              </c:ext>
            </c:extLst>
          </c:dPt>
          <c:cat>
            <c:strRef>
              <c:f>Summary!$H$3:$J$3</c:f>
              <c:strCache>
                <c:ptCount val="3"/>
                <c:pt idx="0">
                  <c:v>Women</c:v>
                </c:pt>
                <c:pt idx="1">
                  <c:v>Men</c:v>
                </c:pt>
                <c:pt idx="2">
                  <c:v>3rd person</c:v>
                </c:pt>
              </c:strCache>
            </c:strRef>
          </c:cat>
          <c:val>
            <c:numRef>
              <c:f>Summary!$H$4:$J$4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7D8-B260-5AF6F596C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000000"/>
              </a:solidFill>
              <a:latin typeface="+mn-lt"/>
            </a:defRPr>
          </a:pPr>
          <a:endParaRPr lang="sl-SI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  <a:latin typeface="+mn-lt"/>
              </a:defRPr>
            </a:pPr>
            <a:r>
              <a:rPr lang="en-US"/>
              <a:t>Empowerment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873181"/>
              </a:solidFill>
            </c:spPr>
            <c:extLst>
              <c:ext xmlns:c16="http://schemas.microsoft.com/office/drawing/2014/chart" uri="{C3380CC4-5D6E-409C-BE32-E72D297353CC}">
                <c16:uniqueId val="{00000001-141E-4D1C-A44A-8E9B2F8D1B11}"/>
              </c:ext>
            </c:extLst>
          </c:dPt>
          <c:dPt>
            <c:idx val="1"/>
            <c:bubble3D val="0"/>
            <c:spPr>
              <a:solidFill>
                <a:srgbClr val="F2B825"/>
              </a:solidFill>
            </c:spPr>
            <c:extLst>
              <c:ext xmlns:c16="http://schemas.microsoft.com/office/drawing/2014/chart" uri="{C3380CC4-5D6E-409C-BE32-E72D297353CC}">
                <c16:uniqueId val="{00000002-372E-4ABB-878A-B1208976C88F}"/>
              </c:ext>
            </c:extLst>
          </c:dPt>
          <c:cat>
            <c:strRef>
              <c:f>Summary!$L$3:$M$3</c:f>
              <c:strCache>
                <c:ptCount val="2"/>
                <c:pt idx="0">
                  <c:v>Women</c:v>
                </c:pt>
                <c:pt idx="1">
                  <c:v>Men</c:v>
                </c:pt>
              </c:strCache>
            </c:strRef>
          </c:cat>
          <c:val>
            <c:numRef>
              <c:f>Summary!$L$4:$M$4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1E-4D1C-A44A-8E9B2F8D1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000000"/>
              </a:solidFill>
              <a:latin typeface="+mn-lt"/>
            </a:defRPr>
          </a:pPr>
          <a:endParaRPr lang="sl-SI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  <a:latin typeface="+mn-lt"/>
              </a:defRPr>
            </a:pPr>
            <a:r>
              <a:rPr lang="en-US"/>
              <a:t>Accumulated savings during</a:t>
            </a:r>
            <a:r>
              <a:rPr lang="en-US" baseline="0"/>
              <a:t> the project </a:t>
            </a:r>
            <a:r>
              <a:rPr lang="en-US"/>
              <a:t>(€)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7089839260288543E-2"/>
          <c:y val="0.19646762904636919"/>
          <c:w val="0.89731830580001037"/>
          <c:h val="0.40178113152522599"/>
        </c:manualLayout>
      </c:layout>
      <c:lineChart>
        <c:grouping val="standard"/>
        <c:varyColors val="1"/>
        <c:ser>
          <c:idx val="2"/>
          <c:order val="0"/>
          <c:tx>
            <c:v>Total savings</c:v>
          </c:tx>
          <c:spPr>
            <a:ln w="28575" cmpd="sng">
              <a:solidFill>
                <a:srgbClr val="873181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1AAE-47E4-9F1D-806A853F26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1AAE-47E4-9F1D-806A853F2607}"/>
              </c:ext>
            </c:extLst>
          </c:dPt>
          <c:cat>
            <c:numRef>
              <c:f>'Collective assemblies'!$A$4:$A$39</c:f>
              <c:numCache>
                <c:formatCode>mm/dd/yyyy</c:formatCode>
                <c:ptCount val="36"/>
              </c:numCache>
            </c:numRef>
          </c:cat>
          <c:val>
            <c:numRef>
              <c:f>'Collective assemblies'!$AR$4:$AR$39</c:f>
              <c:numCache>
                <c:formatCode>#,##0"€"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AE-47E4-9F1D-806A853F2607}"/>
            </c:ext>
          </c:extLst>
        </c:ser>
        <c:ser>
          <c:idx val="0"/>
          <c:order val="1"/>
          <c:tx>
            <c:v>Expected savings</c:v>
          </c:tx>
          <c:spPr>
            <a:ln w="28575" cmpd="sng">
              <a:solidFill>
                <a:srgbClr val="FF66FF"/>
              </a:solidFill>
            </a:ln>
          </c:spPr>
          <c:marker>
            <c:symbol val="none"/>
          </c:marker>
          <c:cat>
            <c:numRef>
              <c:f>'Collective assemblies'!$A$4:$A$39</c:f>
              <c:numCache>
                <c:formatCode>mm/dd/yyyy</c:formatCode>
                <c:ptCount val="36"/>
              </c:numCache>
            </c:numRef>
          </c:cat>
          <c:val>
            <c:numRef>
              <c:f>'Collective assemblies'!$AT$4:$AT$39</c:f>
              <c:numCache>
                <c:formatCode>#,##0"€"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AE-47E4-9F1D-806A853F2607}"/>
            </c:ext>
          </c:extLst>
        </c:ser>
        <c:ser>
          <c:idx val="1"/>
          <c:order val="2"/>
          <c:tx>
            <c:v>Confirmed savings</c:v>
          </c:tx>
          <c:spPr>
            <a:ln w="28575" cmpd="sng">
              <a:solidFill>
                <a:srgbClr val="F2B825"/>
              </a:solidFill>
            </a:ln>
          </c:spPr>
          <c:marker>
            <c:symbol val="none"/>
          </c:marker>
          <c:cat>
            <c:numRef>
              <c:f>'Collective assemblies'!$A$4:$A$39</c:f>
              <c:numCache>
                <c:formatCode>mm/dd/yyyy</c:formatCode>
                <c:ptCount val="36"/>
              </c:numCache>
            </c:numRef>
          </c:cat>
          <c:val>
            <c:numRef>
              <c:f>'Collective assemblies'!$AU$4:$AU$39</c:f>
              <c:numCache>
                <c:formatCode>#,##0"€"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AE-47E4-9F1D-806A853F2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28276"/>
        <c:axId val="1062358315"/>
      </c:lineChart>
      <c:catAx>
        <c:axId val="3056282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5400000"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sl-SI"/>
          </a:p>
        </c:txPr>
        <c:crossAx val="1062358315"/>
        <c:crosses val="autoZero"/>
        <c:auto val="1"/>
        <c:lblAlgn val="ctr"/>
        <c:lblOffset val="100"/>
        <c:noMultiLvlLbl val="1"/>
      </c:catAx>
      <c:valAx>
        <c:axId val="1062358315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&quot;€&quot;" sourceLinked="1"/>
        <c:majorTickMark val="cross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sl-SI"/>
          </a:p>
        </c:txPr>
        <c:crossAx val="30562827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000000"/>
              </a:solidFill>
              <a:latin typeface="+mn-lt"/>
            </a:defRPr>
          </a:pPr>
          <a:endParaRPr lang="sl-SI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  <a:latin typeface="+mn-lt"/>
              </a:defRPr>
            </a:pPr>
            <a:r>
              <a:rPr lang="en-US"/>
              <a:t>Savings per session (€)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63247731288488E-2"/>
          <c:y val="0.19570610965296004"/>
          <c:w val="0.90159394781534663"/>
          <c:h val="0.43419911052785071"/>
        </c:manualLayout>
      </c:layout>
      <c:barChart>
        <c:barDir val="col"/>
        <c:grouping val="clustered"/>
        <c:varyColors val="1"/>
        <c:ser>
          <c:idx val="0"/>
          <c:order val="0"/>
          <c:tx>
            <c:v>Total savings</c:v>
          </c:tx>
          <c:spPr>
            <a:solidFill>
              <a:srgbClr val="873181"/>
            </a:solidFill>
            <a:ln>
              <a:solidFill>
                <a:srgbClr val="873181"/>
              </a:solidFill>
            </a:ln>
          </c:spPr>
          <c:invertIfNegative val="1"/>
          <c:cat>
            <c:numRef>
              <c:f>'Collective assemblies'!$A$4:$A$39</c:f>
              <c:numCache>
                <c:formatCode>mm/dd/yyyy</c:formatCode>
                <c:ptCount val="36"/>
              </c:numCache>
            </c:numRef>
          </c:cat>
          <c:val>
            <c:numRef>
              <c:f>'Collective assemblies'!$AH$4:$AH$39</c:f>
              <c:numCache>
                <c:formatCode>#,##0"€"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rgbClr val="87318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49C-45F6-B4D5-FEC783AF1754}"/>
            </c:ext>
          </c:extLst>
        </c:ser>
        <c:ser>
          <c:idx val="1"/>
          <c:order val="1"/>
          <c:tx>
            <c:v>Expected savings</c:v>
          </c:tx>
          <c:spPr>
            <a:solidFill>
              <a:srgbClr val="FF66FF"/>
            </a:solidFill>
            <a:ln>
              <a:solidFill>
                <a:srgbClr val="FF66FF"/>
              </a:solidFill>
            </a:ln>
          </c:spPr>
          <c:invertIfNegative val="1"/>
          <c:cat>
            <c:numRef>
              <c:f>'Collective assemblies'!$A$4:$A$39</c:f>
              <c:numCache>
                <c:formatCode>mm/dd/yyyy</c:formatCode>
                <c:ptCount val="36"/>
              </c:numCache>
            </c:numRef>
          </c:cat>
          <c:val>
            <c:numRef>
              <c:f>'Collective assemblies'!$AI$4:$AI$39</c:f>
              <c:numCache>
                <c:formatCode>#,##0"€"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rgbClr val="FF66FF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49C-45F6-B4D5-FEC783AF1754}"/>
            </c:ext>
          </c:extLst>
        </c:ser>
        <c:ser>
          <c:idx val="2"/>
          <c:order val="2"/>
          <c:tx>
            <c:v>Confirmed savings</c:v>
          </c:tx>
          <c:spPr>
            <a:solidFill>
              <a:srgbClr val="FFC000"/>
            </a:solidFill>
          </c:spPr>
          <c:invertIfNegative val="1"/>
          <c:dPt>
            <c:idx val="7"/>
            <c:invertIfNegative val="1"/>
            <c:bubble3D val="0"/>
            <c:spPr>
              <a:solidFill>
                <a:srgbClr val="F2B825"/>
              </a:solidFill>
              <a:ln>
                <a:solidFill>
                  <a:srgbClr val="F2B82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401-4A2F-BD1F-409509610E1F}"/>
              </c:ext>
            </c:extLst>
          </c:dPt>
          <c:cat>
            <c:numRef>
              <c:f>'Collective assemblies'!$A$4:$A$39</c:f>
              <c:numCache>
                <c:formatCode>mm/dd/yyyy</c:formatCode>
                <c:ptCount val="36"/>
              </c:numCache>
            </c:numRef>
          </c:cat>
          <c:val>
            <c:numRef>
              <c:f>'Collective assemblies'!$AJ$4:$AJ$39</c:f>
              <c:numCache>
                <c:formatCode>#,##0"€"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249C-45F6-B4D5-FEC783AF1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761301"/>
        <c:axId val="1094766259"/>
      </c:barChart>
      <c:catAx>
        <c:axId val="16977613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txPr>
          <a:bodyPr rot="5400000"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sl-SI"/>
          </a:p>
        </c:txPr>
        <c:crossAx val="1094766259"/>
        <c:crosses val="autoZero"/>
        <c:auto val="1"/>
        <c:lblAlgn val="ctr"/>
        <c:lblOffset val="100"/>
        <c:noMultiLvlLbl val="1"/>
      </c:catAx>
      <c:valAx>
        <c:axId val="1094766259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&quot;€&quot;" sourceLinked="1"/>
        <c:majorTickMark val="cross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sl-SI"/>
          </a:p>
        </c:txPr>
        <c:crossAx val="1697761301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  <a:latin typeface="+mn-lt"/>
              </a:defRPr>
            </a:pPr>
            <a:r>
              <a:rPr lang="en-US"/>
              <a:t>Self-expressed</a:t>
            </a:r>
            <a:r>
              <a:rPr lang="en-US" baseline="0"/>
              <a:t> health issues</a:t>
            </a:r>
            <a:endParaRPr lang="en-US"/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873181"/>
              </a:solidFill>
            </c:spPr>
            <c:extLst>
              <c:ext xmlns:c16="http://schemas.microsoft.com/office/drawing/2014/chart" uri="{C3380CC4-5D6E-409C-BE32-E72D297353CC}">
                <c16:uniqueId val="{00000001-47EE-4A4A-8AD5-3F230976DF61}"/>
              </c:ext>
            </c:extLst>
          </c:dPt>
          <c:dPt>
            <c:idx val="1"/>
            <c:bubble3D val="0"/>
            <c:spPr>
              <a:solidFill>
                <a:srgbClr val="F2B825"/>
              </a:solidFill>
            </c:spPr>
            <c:extLst>
              <c:ext xmlns:c16="http://schemas.microsoft.com/office/drawing/2014/chart" uri="{C3380CC4-5D6E-409C-BE32-E72D297353CC}">
                <c16:uniqueId val="{00000004-2BF7-4E51-A86E-DBA0DA1C515F}"/>
              </c:ext>
            </c:extLst>
          </c:dPt>
          <c:cat>
            <c:strRef>
              <c:f>Summary!$O$3:$P$3</c:f>
              <c:strCache>
                <c:ptCount val="2"/>
                <c:pt idx="0">
                  <c:v>Women</c:v>
                </c:pt>
                <c:pt idx="1">
                  <c:v>Men</c:v>
                </c:pt>
              </c:strCache>
            </c:strRef>
          </c:cat>
          <c:val>
            <c:numRef>
              <c:f>Summary!$O$4:$P$4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E-4A4A-8AD5-3F230976D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000000"/>
              </a:solidFill>
              <a:latin typeface="+mn-lt"/>
            </a:defRPr>
          </a:pPr>
          <a:endParaRPr lang="sl-SI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3.png"/><Relationship Id="rId4" Type="http://schemas.openxmlformats.org/officeDocument/2006/relationships/chart" Target="../charts/chart4.xml"/><Relationship Id="rId9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533400</xdr:colOff>
      <xdr:row>7</xdr:row>
      <xdr:rowOff>152400</xdr:rowOff>
    </xdr:from>
    <xdr:ext cx="3467100" cy="2743200"/>
    <xdr:graphicFrame macro="">
      <xdr:nvGraphicFramePr>
        <xdr:cNvPr id="762875173" name="Chart 1">
          <a:extLst>
            <a:ext uri="{FF2B5EF4-FFF2-40B4-BE49-F238E27FC236}">
              <a16:creationId xmlns:a16="http://schemas.microsoft.com/office/drawing/2014/main" id="{00000000-0008-0000-0000-0000258D7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561975</xdr:colOff>
      <xdr:row>7</xdr:row>
      <xdr:rowOff>152400</xdr:rowOff>
    </xdr:from>
    <xdr:ext cx="4181475" cy="2743200"/>
    <xdr:graphicFrame macro="">
      <xdr:nvGraphicFramePr>
        <xdr:cNvPr id="1047326690" name="Chart 2">
          <a:extLst>
            <a:ext uri="{FF2B5EF4-FFF2-40B4-BE49-F238E27FC236}">
              <a16:creationId xmlns:a16="http://schemas.microsoft.com/office/drawing/2014/main" id="{00000000-0008-0000-0000-0000E2EF6C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504825</xdr:colOff>
      <xdr:row>25</xdr:row>
      <xdr:rowOff>76200</xdr:rowOff>
    </xdr:from>
    <xdr:ext cx="3467100" cy="2743200"/>
    <xdr:graphicFrame macro="">
      <xdr:nvGraphicFramePr>
        <xdr:cNvPr id="8594832" name="Chart 3">
          <a:extLst>
            <a:ext uri="{FF2B5EF4-FFF2-40B4-BE49-F238E27FC236}">
              <a16:creationId xmlns:a16="http://schemas.microsoft.com/office/drawing/2014/main" id="{00000000-0008-0000-0000-0000902583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552450</xdr:colOff>
      <xdr:row>25</xdr:row>
      <xdr:rowOff>76200</xdr:rowOff>
    </xdr:from>
    <xdr:ext cx="4181475" cy="2743200"/>
    <xdr:graphicFrame macro="">
      <xdr:nvGraphicFramePr>
        <xdr:cNvPr id="2120060209" name="Chart 4">
          <a:extLst>
            <a:ext uri="{FF2B5EF4-FFF2-40B4-BE49-F238E27FC236}">
              <a16:creationId xmlns:a16="http://schemas.microsoft.com/office/drawing/2014/main" id="{00000000-0008-0000-0000-0000318D5D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12</xdr:col>
      <xdr:colOff>38100</xdr:colOff>
      <xdr:row>7</xdr:row>
      <xdr:rowOff>152400</xdr:rowOff>
    </xdr:from>
    <xdr:ext cx="7286625" cy="2743200"/>
    <xdr:graphicFrame macro="">
      <xdr:nvGraphicFramePr>
        <xdr:cNvPr id="890346498" name="Chart 5">
          <a:extLst>
            <a:ext uri="{FF2B5EF4-FFF2-40B4-BE49-F238E27FC236}">
              <a16:creationId xmlns:a16="http://schemas.microsoft.com/office/drawing/2014/main" id="{00000000-0008-0000-0000-0000029C11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12</xdr:col>
      <xdr:colOff>0</xdr:colOff>
      <xdr:row>26</xdr:row>
      <xdr:rowOff>0</xdr:rowOff>
    </xdr:from>
    <xdr:ext cx="7286625" cy="2743200"/>
    <xdr:graphicFrame macro="">
      <xdr:nvGraphicFramePr>
        <xdr:cNvPr id="1072837619" name="Chart 6">
          <a:extLst>
            <a:ext uri="{FF2B5EF4-FFF2-40B4-BE49-F238E27FC236}">
              <a16:creationId xmlns:a16="http://schemas.microsoft.com/office/drawing/2014/main" id="{00000000-0008-0000-0000-0000F333F2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5</xdr:col>
      <xdr:colOff>552450</xdr:colOff>
      <xdr:row>43</xdr:row>
      <xdr:rowOff>66675</xdr:rowOff>
    </xdr:from>
    <xdr:ext cx="4181475" cy="2743200"/>
    <xdr:graphicFrame macro="">
      <xdr:nvGraphicFramePr>
        <xdr:cNvPr id="1806660269" name="Chart 7">
          <a:extLst>
            <a:ext uri="{FF2B5EF4-FFF2-40B4-BE49-F238E27FC236}">
              <a16:creationId xmlns:a16="http://schemas.microsoft.com/office/drawing/2014/main" id="{00000000-0008-0000-0000-0000AD72A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twoCellAnchor editAs="oneCell">
    <xdr:from>
      <xdr:col>1</xdr:col>
      <xdr:colOff>0</xdr:colOff>
      <xdr:row>0</xdr:row>
      <xdr:rowOff>30238</xdr:rowOff>
    </xdr:from>
    <xdr:to>
      <xdr:col>3</xdr:col>
      <xdr:colOff>603687</xdr:colOff>
      <xdr:row>0</xdr:row>
      <xdr:rowOff>1028094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000"/>
        <a:stretch/>
      </xdr:blipFill>
      <xdr:spPr>
        <a:xfrm>
          <a:off x="711021" y="30238"/>
          <a:ext cx="2025729" cy="997856"/>
        </a:xfrm>
        <a:prstGeom prst="rect">
          <a:avLst/>
        </a:prstGeom>
      </xdr:spPr>
    </xdr:pic>
    <xdr:clientData/>
  </xdr:twoCellAnchor>
  <xdr:twoCellAnchor editAs="oneCell">
    <xdr:from>
      <xdr:col>3</xdr:col>
      <xdr:colOff>522816</xdr:colOff>
      <xdr:row>0</xdr:row>
      <xdr:rowOff>0</xdr:rowOff>
    </xdr:from>
    <xdr:to>
      <xdr:col>11</xdr:col>
      <xdr:colOff>469591</xdr:colOff>
      <xdr:row>0</xdr:row>
      <xdr:rowOff>953711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636"/>
        <a:stretch/>
      </xdr:blipFill>
      <xdr:spPr>
        <a:xfrm>
          <a:off x="2665941" y="0"/>
          <a:ext cx="5661775" cy="953711"/>
        </a:xfrm>
        <a:prstGeom prst="rect">
          <a:avLst/>
        </a:prstGeom>
      </xdr:spPr>
    </xdr:pic>
    <xdr:clientData/>
  </xdr:twoCellAnchor>
  <xdr:twoCellAnchor editAs="oneCell">
    <xdr:from>
      <xdr:col>17</xdr:col>
      <xdr:colOff>60864</xdr:colOff>
      <xdr:row>0</xdr:row>
      <xdr:rowOff>41949</xdr:rowOff>
    </xdr:from>
    <xdr:to>
      <xdr:col>18</xdr:col>
      <xdr:colOff>769380</xdr:colOff>
      <xdr:row>0</xdr:row>
      <xdr:rowOff>1054925</xdr:rowOff>
    </xdr:to>
    <xdr:pic>
      <xdr:nvPicPr>
        <xdr:cNvPr id="11" name="Imagen 10" descr="https://www.empowermed.eu/wp-content/themes/mpw-nv/images/UE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7518" y="41949"/>
          <a:ext cx="1499824" cy="101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509789</xdr:colOff>
      <xdr:row>0</xdr:row>
      <xdr:rowOff>147571</xdr:rowOff>
    </xdr:from>
    <xdr:to>
      <xdr:col>14</xdr:col>
      <xdr:colOff>103568</xdr:colOff>
      <xdr:row>0</xdr:row>
      <xdr:rowOff>452371</xdr:rowOff>
    </xdr:to>
    <xdr:sp macro="" textlink="">
      <xdr:nvSpPr>
        <xdr:cNvPr id="13" name="AutoShape 1" descr="https://www.empowermed.eu/wp-content/themes/mpw-nv/images/UE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9753064" y="1475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82192</xdr:rowOff>
    </xdr:from>
    <xdr:to>
      <xdr:col>3</xdr:col>
      <xdr:colOff>78300</xdr:colOff>
      <xdr:row>0</xdr:row>
      <xdr:rowOff>1080048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000"/>
        <a:stretch/>
      </xdr:blipFill>
      <xdr:spPr>
        <a:xfrm>
          <a:off x="0" y="82192"/>
          <a:ext cx="2017936" cy="997856"/>
        </a:xfrm>
        <a:prstGeom prst="rect">
          <a:avLst/>
        </a:prstGeom>
      </xdr:spPr>
    </xdr:pic>
    <xdr:clientData/>
  </xdr:twoCellAnchor>
  <xdr:twoCellAnchor editAs="oneCell">
    <xdr:from>
      <xdr:col>3</xdr:col>
      <xdr:colOff>49383</xdr:colOff>
      <xdr:row>0</xdr:row>
      <xdr:rowOff>51954</xdr:rowOff>
    </xdr:from>
    <xdr:to>
      <xdr:col>13</xdr:col>
      <xdr:colOff>623088</xdr:colOff>
      <xdr:row>0</xdr:row>
      <xdr:rowOff>1005665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636"/>
        <a:stretch/>
      </xdr:blipFill>
      <xdr:spPr>
        <a:xfrm>
          <a:off x="1937065" y="51954"/>
          <a:ext cx="5630614" cy="953711"/>
        </a:xfrm>
        <a:prstGeom prst="rect">
          <a:avLst/>
        </a:prstGeom>
      </xdr:spPr>
    </xdr:pic>
    <xdr:clientData/>
  </xdr:twoCellAnchor>
  <xdr:twoCellAnchor editAs="oneCell">
    <xdr:from>
      <xdr:col>36</xdr:col>
      <xdr:colOff>9960828</xdr:colOff>
      <xdr:row>0</xdr:row>
      <xdr:rowOff>34636</xdr:rowOff>
    </xdr:from>
    <xdr:to>
      <xdr:col>36</xdr:col>
      <xdr:colOff>11450467</xdr:colOff>
      <xdr:row>0</xdr:row>
      <xdr:rowOff>1047612</xdr:rowOff>
    </xdr:to>
    <xdr:pic>
      <xdr:nvPicPr>
        <xdr:cNvPr id="4" name="Imagen 3" descr="https://www.empowermed.eu/wp-content/themes/mpw-nv/images/UE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56055" y="34636"/>
          <a:ext cx="1489639" cy="101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22</xdr:col>
      <xdr:colOff>864453</xdr:colOff>
      <xdr:row>0</xdr:row>
      <xdr:rowOff>98136</xdr:rowOff>
    </xdr:from>
    <xdr:ext cx="1489639" cy="1012976"/>
    <xdr:pic>
      <xdr:nvPicPr>
        <xdr:cNvPr id="5" name="Imagen 3" descr="https://www.empowermed.eu/wp-content/themes/mpw-nv/images/UE.png">
          <a:extLst>
            <a:ext uri="{FF2B5EF4-FFF2-40B4-BE49-F238E27FC236}">
              <a16:creationId xmlns:a16="http://schemas.microsoft.com/office/drawing/2014/main" id="{03227F73-191B-4299-A5FA-2C1CA4FCC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1578" y="98136"/>
          <a:ext cx="1489639" cy="101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30238</xdr:rowOff>
    </xdr:from>
    <xdr:to>
      <xdr:col>2</xdr:col>
      <xdr:colOff>596979</xdr:colOff>
      <xdr:row>0</xdr:row>
      <xdr:rowOff>1028094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000"/>
        <a:stretch/>
      </xdr:blipFill>
      <xdr:spPr>
        <a:xfrm>
          <a:off x="714375" y="30238"/>
          <a:ext cx="2025729" cy="997856"/>
        </a:xfrm>
        <a:prstGeom prst="rect">
          <a:avLst/>
        </a:prstGeom>
      </xdr:spPr>
    </xdr:pic>
    <xdr:clientData/>
  </xdr:twoCellAnchor>
  <xdr:twoCellAnchor editAs="oneCell">
    <xdr:from>
      <xdr:col>2</xdr:col>
      <xdr:colOff>516108</xdr:colOff>
      <xdr:row>0</xdr:row>
      <xdr:rowOff>0</xdr:rowOff>
    </xdr:from>
    <xdr:to>
      <xdr:col>10</xdr:col>
      <xdr:colOff>369377</xdr:colOff>
      <xdr:row>0</xdr:row>
      <xdr:rowOff>953711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636"/>
        <a:stretch/>
      </xdr:blipFill>
      <xdr:spPr>
        <a:xfrm>
          <a:off x="2659233" y="0"/>
          <a:ext cx="5634944" cy="953711"/>
        </a:xfrm>
        <a:prstGeom prst="rect">
          <a:avLst/>
        </a:prstGeom>
      </xdr:spPr>
    </xdr:pic>
    <xdr:clientData/>
  </xdr:twoCellAnchor>
  <xdr:twoCellAnchor editAs="oneCell">
    <xdr:from>
      <xdr:col>15</xdr:col>
      <xdr:colOff>45302</xdr:colOff>
      <xdr:row>0</xdr:row>
      <xdr:rowOff>28575</xdr:rowOff>
    </xdr:from>
    <xdr:to>
      <xdr:col>17</xdr:col>
      <xdr:colOff>2282</xdr:colOff>
      <xdr:row>0</xdr:row>
      <xdr:rowOff>1041551</xdr:rowOff>
    </xdr:to>
    <xdr:pic>
      <xdr:nvPicPr>
        <xdr:cNvPr id="4" name="Imagen 3" descr="https://www.empowermed.eu/wp-content/themes/mpw-nv/images/UE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1977" y="28575"/>
          <a:ext cx="1500030" cy="101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509789</xdr:colOff>
      <xdr:row>0</xdr:row>
      <xdr:rowOff>147571</xdr:rowOff>
    </xdr:from>
    <xdr:to>
      <xdr:col>12</xdr:col>
      <xdr:colOff>103568</xdr:colOff>
      <xdr:row>0</xdr:row>
      <xdr:rowOff>452371</xdr:rowOff>
    </xdr:to>
    <xdr:sp macro="" textlink="">
      <xdr:nvSpPr>
        <xdr:cNvPr id="7" name="AutoShape 1" descr="https://www.empowermed.eu/wp-content/themes/mpw-nv/images/UE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9796664" y="147571"/>
          <a:ext cx="308154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45357</xdr:rowOff>
    </xdr:from>
    <xdr:to>
      <xdr:col>2</xdr:col>
      <xdr:colOff>611247</xdr:colOff>
      <xdr:row>0</xdr:row>
      <xdr:rowOff>1043213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000"/>
        <a:stretch/>
      </xdr:blipFill>
      <xdr:spPr>
        <a:xfrm>
          <a:off x="0" y="45357"/>
          <a:ext cx="2032437" cy="997856"/>
        </a:xfrm>
        <a:prstGeom prst="rect">
          <a:avLst/>
        </a:prstGeom>
      </xdr:spPr>
    </xdr:pic>
    <xdr:clientData/>
  </xdr:twoCellAnchor>
  <xdr:twoCellAnchor editAs="oneCell">
    <xdr:from>
      <xdr:col>2</xdr:col>
      <xdr:colOff>530376</xdr:colOff>
      <xdr:row>0</xdr:row>
      <xdr:rowOff>15119</xdr:rowOff>
    </xdr:from>
    <xdr:to>
      <xdr:col>10</xdr:col>
      <xdr:colOff>507389</xdr:colOff>
      <xdr:row>0</xdr:row>
      <xdr:rowOff>968830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636"/>
        <a:stretch/>
      </xdr:blipFill>
      <xdr:spPr>
        <a:xfrm>
          <a:off x="1951566" y="15119"/>
          <a:ext cx="5661775" cy="953711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304800</xdr:rowOff>
    </xdr:to>
    <xdr:sp macro="" textlink="">
      <xdr:nvSpPr>
        <xdr:cNvPr id="2049" name="AutoShape 1" descr="https://www.empowermed.eu/wp-content/themes/mpw-nv/images/UE.png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30238</xdr:colOff>
      <xdr:row>0</xdr:row>
      <xdr:rowOff>30238</xdr:rowOff>
    </xdr:from>
    <xdr:to>
      <xdr:col>21</xdr:col>
      <xdr:colOff>9952</xdr:colOff>
      <xdr:row>0</xdr:row>
      <xdr:rowOff>1043214</xdr:rowOff>
    </xdr:to>
    <xdr:pic>
      <xdr:nvPicPr>
        <xdr:cNvPr id="5" name="Imagen 4" descr="https://www.empowermed.eu/wp-content/themes/mpw-nv/images/UE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43" y="30238"/>
          <a:ext cx="1506738" cy="101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304800</xdr:rowOff>
    </xdr:to>
    <xdr:sp macro="" textlink="">
      <xdr:nvSpPr>
        <xdr:cNvPr id="6" name="AutoShape 1" descr="https://www.empowermed.eu/wp-content/themes/mpw-nv/images/UE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habitatge.barcelona/sites/default/files/documents/folleto_potencia_web_ca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001"/>
  <sheetViews>
    <sheetView tabSelected="1" zoomScale="53" workbookViewId="0">
      <selection activeCell="R5" sqref="R5"/>
    </sheetView>
  </sheetViews>
  <sheetFormatPr defaultColWidth="14.42578125" defaultRowHeight="15" customHeight="1" x14ac:dyDescent="0.2"/>
  <cols>
    <col min="1" max="17" width="10.7109375" style="179" customWidth="1"/>
    <col min="18" max="18" width="11.85546875" style="179" customWidth="1"/>
    <col min="19" max="19" width="11.7109375" style="179" customWidth="1"/>
    <col min="20" max="26" width="10.7109375" style="179" customWidth="1"/>
    <col min="27" max="16384" width="14.42578125" style="179"/>
  </cols>
  <sheetData>
    <row r="1" spans="2:21" ht="89.25" customHeight="1" thickBot="1" x14ac:dyDescent="0.25"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  <c r="O1" s="215" t="s">
        <v>14</v>
      </c>
      <c r="P1" s="215"/>
      <c r="Q1" s="215"/>
      <c r="R1" s="189"/>
      <c r="S1" s="189"/>
      <c r="U1" s="199"/>
    </row>
    <row r="2" spans="2:21" ht="13.5" customHeight="1" thickBot="1" x14ac:dyDescent="0.25">
      <c r="B2" s="220" t="s">
        <v>15</v>
      </c>
      <c r="C2" s="221"/>
      <c r="D2" s="222"/>
      <c r="E2" s="223" t="s">
        <v>16</v>
      </c>
      <c r="F2" s="221"/>
      <c r="G2" s="222"/>
      <c r="H2" s="223" t="s">
        <v>17</v>
      </c>
      <c r="I2" s="221"/>
      <c r="J2" s="221"/>
      <c r="K2" s="222"/>
      <c r="L2" s="223" t="s">
        <v>18</v>
      </c>
      <c r="M2" s="221"/>
      <c r="N2" s="222"/>
      <c r="O2" s="223" t="s">
        <v>19</v>
      </c>
      <c r="P2" s="221"/>
      <c r="Q2" s="222"/>
      <c r="R2" s="216" t="s">
        <v>20</v>
      </c>
      <c r="S2" s="218" t="s">
        <v>21</v>
      </c>
    </row>
    <row r="3" spans="2:21" ht="12.75" customHeight="1" thickBot="1" x14ac:dyDescent="0.25">
      <c r="B3" s="191" t="s">
        <v>22</v>
      </c>
      <c r="C3" s="160" t="s">
        <v>23</v>
      </c>
      <c r="D3" s="161" t="s">
        <v>24</v>
      </c>
      <c r="E3" s="160" t="s">
        <v>22</v>
      </c>
      <c r="F3" s="160" t="s">
        <v>23</v>
      </c>
      <c r="G3" s="161" t="s">
        <v>24</v>
      </c>
      <c r="H3" s="160" t="s">
        <v>22</v>
      </c>
      <c r="I3" s="160" t="s">
        <v>23</v>
      </c>
      <c r="J3" s="162" t="s">
        <v>25</v>
      </c>
      <c r="K3" s="161" t="s">
        <v>24</v>
      </c>
      <c r="L3" s="160" t="s">
        <v>22</v>
      </c>
      <c r="M3" s="160" t="s">
        <v>23</v>
      </c>
      <c r="N3" s="161" t="s">
        <v>24</v>
      </c>
      <c r="O3" s="160" t="s">
        <v>22</v>
      </c>
      <c r="P3" s="160" t="s">
        <v>23</v>
      </c>
      <c r="Q3" s="161" t="s">
        <v>24</v>
      </c>
      <c r="R3" s="217"/>
      <c r="S3" s="219"/>
    </row>
    <row r="4" spans="2:21" ht="12.75" customHeight="1" thickBot="1" x14ac:dyDescent="0.25">
      <c r="B4" s="192">
        <f>'Collective assemblies'!C40</f>
        <v>0</v>
      </c>
      <c r="C4" s="193">
        <f>'Collective assemblies'!D40</f>
        <v>0</v>
      </c>
      <c r="D4" s="194" t="e">
        <f>B4/SUM(B4:C4)</f>
        <v>#DIV/0!</v>
      </c>
      <c r="E4" s="195">
        <f>'Collective assemblies'!J40</f>
        <v>0</v>
      </c>
      <c r="F4" s="193">
        <f>'Collective assemblies'!K40</f>
        <v>0</v>
      </c>
      <c r="G4" s="194" t="e">
        <f>E4/SUM(E4:F4)</f>
        <v>#DIV/0!</v>
      </c>
      <c r="H4" s="195">
        <f>'Collective assemblies'!Y40</f>
        <v>0</v>
      </c>
      <c r="I4" s="193">
        <f>'Collective assemblies'!Z40</f>
        <v>0</v>
      </c>
      <c r="J4" s="193">
        <f>'Collective assemblies'!AA40</f>
        <v>0</v>
      </c>
      <c r="K4" s="194" t="e">
        <f>H4/SUM(H4:I4)</f>
        <v>#DIV/0!</v>
      </c>
      <c r="L4" s="195">
        <f>'Collective assemblies'!O40+Accompanying!D270</f>
        <v>0</v>
      </c>
      <c r="M4" s="193">
        <f>'Collective assemblies'!P40+Accompanying!C270</f>
        <v>0</v>
      </c>
      <c r="N4" s="194" t="e">
        <f>L4/SUM(L4:M4)</f>
        <v>#DIV/0!</v>
      </c>
      <c r="O4" s="195">
        <f>'Collective assemblies'!R40</f>
        <v>0</v>
      </c>
      <c r="P4" s="195">
        <f>'Collective assemblies'!S40</f>
        <v>0</v>
      </c>
      <c r="Q4" s="194" t="e">
        <f>O4/SUM(O4:P4)</f>
        <v>#DIV/0!</v>
      </c>
      <c r="R4" s="196">
        <f>'Collective assemblies'!AH40</f>
        <v>0</v>
      </c>
      <c r="S4" s="197" t="e">
        <f>'Collective assemblies'!AH40/'Collective assemblies'!AS40</f>
        <v>#DIV/0!</v>
      </c>
    </row>
    <row r="5" spans="2:21" ht="12.75" customHeight="1" x14ac:dyDescent="0.2"/>
    <row r="6" spans="2:21" ht="12.75" customHeight="1" x14ac:dyDescent="0.2"/>
    <row r="7" spans="2:21" ht="12.75" customHeight="1" x14ac:dyDescent="0.2"/>
    <row r="8" spans="2:21" ht="12.75" customHeight="1" x14ac:dyDescent="0.2"/>
    <row r="9" spans="2:21" ht="12.75" customHeight="1" x14ac:dyDescent="0.2">
      <c r="M9" s="180"/>
    </row>
    <row r="10" spans="2:21" ht="12.75" customHeight="1" x14ac:dyDescent="0.2"/>
    <row r="11" spans="2:21" ht="12.75" customHeight="1" x14ac:dyDescent="0.2"/>
    <row r="12" spans="2:21" ht="12.75" customHeight="1" x14ac:dyDescent="0.2"/>
    <row r="13" spans="2:21" ht="12.75" customHeight="1" x14ac:dyDescent="0.2"/>
    <row r="14" spans="2:21" ht="12.75" customHeight="1" x14ac:dyDescent="0.2"/>
    <row r="15" spans="2:21" ht="12.75" customHeight="1" x14ac:dyDescent="0.2"/>
    <row r="16" spans="2:2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mergeCells count="8">
    <mergeCell ref="O1:Q1"/>
    <mergeCell ref="R2:R3"/>
    <mergeCell ref="S2:S3"/>
    <mergeCell ref="B2:D2"/>
    <mergeCell ref="E2:G2"/>
    <mergeCell ref="H2:K2"/>
    <mergeCell ref="L2:N2"/>
    <mergeCell ref="O2:Q2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U1002"/>
  <sheetViews>
    <sheetView view="pageBreakPreview" topLeftCell="L1" zoomScale="60" zoomScaleNormal="74" workbookViewId="0">
      <pane ySplit="3" topLeftCell="A4" activePane="bottomLeft" state="frozen"/>
      <selection pane="bottomLeft" activeCell="AG18" sqref="AG18"/>
    </sheetView>
  </sheetViews>
  <sheetFormatPr defaultColWidth="14.42578125" defaultRowHeight="15" customHeight="1" x14ac:dyDescent="0.2"/>
  <cols>
    <col min="1" max="1" width="10.42578125" customWidth="1"/>
    <col min="2" max="2" width="9.28515625" customWidth="1"/>
    <col min="3" max="5" width="9.42578125" customWidth="1"/>
    <col min="6" max="6" width="7" customWidth="1"/>
    <col min="7" max="7" width="6.42578125" customWidth="1"/>
    <col min="8" max="8" width="7.42578125" customWidth="1"/>
    <col min="9" max="9" width="9.140625" customWidth="1"/>
    <col min="10" max="10" width="6.85546875" customWidth="1"/>
    <col min="11" max="13" width="6.7109375" customWidth="1"/>
    <col min="14" max="15" width="9.42578125" customWidth="1"/>
    <col min="16" max="16" width="9.140625" customWidth="1"/>
    <col min="17" max="17" width="10" customWidth="1"/>
    <col min="18" max="18" width="8.28515625" customWidth="1"/>
    <col min="19" max="19" width="8.42578125" customWidth="1"/>
    <col min="20" max="22" width="9.42578125" customWidth="1"/>
    <col min="23" max="23" width="13" customWidth="1"/>
    <col min="24" max="24" width="10.85546875" customWidth="1"/>
    <col min="25" max="27" width="8.28515625" customWidth="1"/>
    <col min="28" max="28" width="7.42578125" customWidth="1"/>
    <col min="29" max="29" width="8.28515625" customWidth="1"/>
    <col min="30" max="35" width="8.42578125" customWidth="1"/>
    <col min="36" max="36" width="9.42578125" customWidth="1"/>
    <col min="37" max="37" width="172.42578125" customWidth="1"/>
    <col min="38" max="45" width="13.140625" customWidth="1"/>
    <col min="46" max="46" width="11.140625" customWidth="1"/>
    <col min="47" max="47" width="14" customWidth="1"/>
  </cols>
  <sheetData>
    <row r="1" spans="1:47" ht="93" customHeight="1" thickBot="1" x14ac:dyDescent="0.25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224" t="s">
        <v>14</v>
      </c>
      <c r="W1" s="224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99" t="s">
        <v>14</v>
      </c>
    </row>
    <row r="2" spans="1:47" ht="22.5" customHeight="1" x14ac:dyDescent="0.2">
      <c r="A2" s="228" t="s">
        <v>26</v>
      </c>
      <c r="B2" s="225" t="s">
        <v>27</v>
      </c>
      <c r="C2" s="226"/>
      <c r="D2" s="227"/>
      <c r="E2" s="225" t="s">
        <v>28</v>
      </c>
      <c r="F2" s="226"/>
      <c r="G2" s="227"/>
      <c r="H2" s="225" t="s">
        <v>31</v>
      </c>
      <c r="I2" s="226"/>
      <c r="J2" s="226"/>
      <c r="K2" s="227"/>
      <c r="L2" s="163"/>
      <c r="M2" s="164"/>
      <c r="N2" s="231" t="s">
        <v>36</v>
      </c>
      <c r="O2" s="226"/>
      <c r="P2" s="227"/>
      <c r="Q2" s="225" t="s">
        <v>37</v>
      </c>
      <c r="R2" s="226"/>
      <c r="S2" s="227"/>
      <c r="T2" s="225" t="s">
        <v>38</v>
      </c>
      <c r="U2" s="226"/>
      <c r="V2" s="226"/>
      <c r="W2" s="227"/>
      <c r="X2" s="225" t="s">
        <v>41</v>
      </c>
      <c r="Y2" s="226"/>
      <c r="Z2" s="226"/>
      <c r="AA2" s="227"/>
      <c r="AB2" s="225" t="s">
        <v>45</v>
      </c>
      <c r="AC2" s="226"/>
      <c r="AD2" s="227"/>
      <c r="AE2" s="228" t="s">
        <v>46</v>
      </c>
      <c r="AF2" s="228" t="s">
        <v>47</v>
      </c>
      <c r="AG2" s="228" t="s">
        <v>48</v>
      </c>
      <c r="AH2" s="228" t="s">
        <v>51</v>
      </c>
      <c r="AI2" s="228" t="s">
        <v>49</v>
      </c>
      <c r="AJ2" s="228" t="s">
        <v>50</v>
      </c>
      <c r="AK2" s="228" t="s">
        <v>52</v>
      </c>
      <c r="AR2" s="228" t="s">
        <v>1</v>
      </c>
      <c r="AS2" s="228"/>
      <c r="AT2" s="228" t="s">
        <v>2</v>
      </c>
      <c r="AU2" s="228" t="s">
        <v>3</v>
      </c>
    </row>
    <row r="3" spans="1:47" ht="49.5" customHeight="1" thickBot="1" x14ac:dyDescent="0.25">
      <c r="A3" s="229"/>
      <c r="B3" s="165" t="s">
        <v>4</v>
      </c>
      <c r="C3" s="166" t="s">
        <v>22</v>
      </c>
      <c r="D3" s="167" t="s">
        <v>23</v>
      </c>
      <c r="E3" s="165" t="s">
        <v>4</v>
      </c>
      <c r="F3" s="166" t="s">
        <v>22</v>
      </c>
      <c r="G3" s="167" t="s">
        <v>23</v>
      </c>
      <c r="H3" s="165" t="s">
        <v>29</v>
      </c>
      <c r="I3" s="166" t="s">
        <v>30</v>
      </c>
      <c r="J3" s="166" t="s">
        <v>32</v>
      </c>
      <c r="K3" s="167" t="s">
        <v>33</v>
      </c>
      <c r="L3" s="167" t="s">
        <v>34</v>
      </c>
      <c r="M3" s="168" t="s">
        <v>35</v>
      </c>
      <c r="N3" s="169" t="s">
        <v>4</v>
      </c>
      <c r="O3" s="166" t="s">
        <v>22</v>
      </c>
      <c r="P3" s="167" t="s">
        <v>23</v>
      </c>
      <c r="Q3" s="165" t="s">
        <v>4</v>
      </c>
      <c r="R3" s="166" t="s">
        <v>22</v>
      </c>
      <c r="S3" s="167" t="s">
        <v>23</v>
      </c>
      <c r="T3" s="165" t="s">
        <v>39</v>
      </c>
      <c r="U3" s="166" t="s">
        <v>22</v>
      </c>
      <c r="V3" s="167" t="s">
        <v>23</v>
      </c>
      <c r="W3" s="167" t="s">
        <v>40</v>
      </c>
      <c r="X3" s="165" t="s">
        <v>4</v>
      </c>
      <c r="Y3" s="166" t="s">
        <v>42</v>
      </c>
      <c r="Z3" s="166" t="s">
        <v>43</v>
      </c>
      <c r="AA3" s="167" t="s">
        <v>44</v>
      </c>
      <c r="AB3" s="165" t="s">
        <v>4</v>
      </c>
      <c r="AC3" s="166" t="s">
        <v>22</v>
      </c>
      <c r="AD3" s="167" t="s">
        <v>23</v>
      </c>
      <c r="AE3" s="230"/>
      <c r="AF3" s="229"/>
      <c r="AG3" s="230"/>
      <c r="AH3" s="229"/>
      <c r="AI3" s="229"/>
      <c r="AJ3" s="229"/>
      <c r="AK3" s="229"/>
      <c r="AL3" s="1"/>
      <c r="AM3" s="1"/>
      <c r="AN3" s="1"/>
      <c r="AO3" s="1"/>
      <c r="AP3" s="1"/>
      <c r="AQ3" s="1"/>
      <c r="AR3" s="229"/>
      <c r="AS3" s="229"/>
      <c r="AT3" s="229"/>
      <c r="AU3" s="229"/>
    </row>
    <row r="4" spans="1:47" ht="13.5" customHeight="1" x14ac:dyDescent="0.2">
      <c r="A4" s="2"/>
      <c r="B4" s="3"/>
      <c r="C4" s="5"/>
      <c r="D4" s="7"/>
      <c r="E4" s="3"/>
      <c r="F4" s="5"/>
      <c r="G4" s="7"/>
      <c r="H4" s="3"/>
      <c r="I4" s="5"/>
      <c r="J4" s="5"/>
      <c r="K4" s="7"/>
      <c r="L4" s="7"/>
      <c r="M4" s="12"/>
      <c r="N4" s="13"/>
      <c r="O4" s="5"/>
      <c r="P4" s="7"/>
      <c r="Q4" s="3"/>
      <c r="R4" s="5"/>
      <c r="S4" s="7"/>
      <c r="T4" s="3"/>
      <c r="U4" s="5"/>
      <c r="V4" s="5"/>
      <c r="W4" s="15"/>
      <c r="X4" s="3"/>
      <c r="Y4" s="5"/>
      <c r="Z4" s="5"/>
      <c r="AA4" s="7"/>
      <c r="AB4" s="3"/>
      <c r="AC4" s="5"/>
      <c r="AD4" s="7"/>
      <c r="AE4" s="148">
        <f>SUMIFS('Calculus &amp; investments'!S$4:S$270,'Calculus &amp; investments'!A$4:A$270,A4,'Calculus &amp; investments'!D$4:D$270,"Dona")</f>
        <v>0</v>
      </c>
      <c r="AF4" s="146">
        <f>SUMIFS('Calculus &amp; investments'!S$4:S$270,'Calculus &amp; investments'!A$4:A$270,A4,'Calculus &amp; investments'!D$4:D$270,"Home")</f>
        <v>0</v>
      </c>
      <c r="AG4" s="148">
        <f>SUMIFS('Calculus &amp; investments'!S$4:S$270,'Calculus &amp; investments'!A$4:A$270,A4,'Calculus &amp; investments'!D$4:D$270,"Altres")</f>
        <v>0</v>
      </c>
      <c r="AH4" s="151">
        <f>SUMIFS('Calculus &amp; investments'!S$4:S$270,'Calculus &amp; investments'!A$4:A$270,A4)</f>
        <v>0</v>
      </c>
      <c r="AI4" s="19">
        <f>SUMIFS('Calculus &amp; investments'!T$4:T$270,'Calculus &amp; investments'!A$4:A$270,A4)</f>
        <v>0</v>
      </c>
      <c r="AJ4" s="19">
        <f>SUMIFS('Calculus &amp; investments'!U$4:U$270,'Calculus &amp; investments'!A$4:A$270,A4)</f>
        <v>0</v>
      </c>
      <c r="AK4" s="23"/>
      <c r="AM4" s="25"/>
      <c r="AN4" s="25"/>
      <c r="AO4" s="25"/>
      <c r="AP4" s="25"/>
      <c r="AQ4" s="25"/>
      <c r="AR4" s="27">
        <f>AH4</f>
        <v>0</v>
      </c>
      <c r="AS4" s="25">
        <f t="shared" ref="AS4:AS7" si="0">IF(A4="",0,1)</f>
        <v>0</v>
      </c>
      <c r="AT4" s="30">
        <f t="shared" ref="AT4:AU4" si="1">AI4</f>
        <v>0</v>
      </c>
      <c r="AU4" s="30">
        <f t="shared" si="1"/>
        <v>0</v>
      </c>
    </row>
    <row r="5" spans="1:47" ht="15.75" customHeight="1" x14ac:dyDescent="0.2">
      <c r="A5" s="32"/>
      <c r="B5" s="34"/>
      <c r="C5" s="36"/>
      <c r="D5" s="38"/>
      <c r="E5" s="34"/>
      <c r="F5" s="36"/>
      <c r="G5" s="38"/>
      <c r="H5" s="34"/>
      <c r="I5" s="36"/>
      <c r="J5" s="36"/>
      <c r="K5" s="38"/>
      <c r="L5" s="38"/>
      <c r="M5" s="41"/>
      <c r="N5" s="42"/>
      <c r="O5" s="36"/>
      <c r="P5" s="38"/>
      <c r="Q5" s="34"/>
      <c r="R5" s="36"/>
      <c r="S5" s="38"/>
      <c r="T5" s="34"/>
      <c r="U5" s="36"/>
      <c r="V5" s="36"/>
      <c r="W5" s="43"/>
      <c r="X5" s="34"/>
      <c r="Y5" s="36"/>
      <c r="Z5" s="36"/>
      <c r="AA5" s="38"/>
      <c r="AB5" s="34"/>
      <c r="AC5" s="36"/>
      <c r="AD5" s="38"/>
      <c r="AE5" s="149">
        <f>SUMIFS('Calculus &amp; investments'!S$4:S$270,'Calculus &amp; investments'!A$4:A$270,A5,'Calculus &amp; investments'!D$4:D$270,"Dona")</f>
        <v>0</v>
      </c>
      <c r="AF5" s="146">
        <f>SUMIFS('Calculus &amp; investments'!S$4:S$270,'Calculus &amp; investments'!A$4:A$270,A5,'Calculus &amp; investments'!D$4:D$270,"Home")</f>
        <v>0</v>
      </c>
      <c r="AG5" s="149">
        <f>SUMIFS('Calculus &amp; investments'!S$4:S$270,'Calculus &amp; investments'!A$4:A$270,A5,'Calculus &amp; investments'!D$4:D$270,"Altres")</f>
        <v>0</v>
      </c>
      <c r="AH5" s="151">
        <f>SUMIFS('Calculus &amp; investments'!S$4:S$270,'Calculus &amp; investments'!A$4:A$270,A5)</f>
        <v>0</v>
      </c>
      <c r="AI5" s="19">
        <f>SUMIFS('Calculus &amp; investments'!T$4:T$270,'Calculus &amp; investments'!A$4:A$270,A5)</f>
        <v>0</v>
      </c>
      <c r="AJ5" s="19">
        <f>SUMIFS('Calculus &amp; investments'!U$4:U$270,'Calculus &amp; investments'!A$4:A$270,A5)</f>
        <v>0</v>
      </c>
      <c r="AK5" s="44"/>
      <c r="AM5" s="25"/>
      <c r="AN5" s="25"/>
      <c r="AO5" s="25"/>
      <c r="AP5" s="25"/>
      <c r="AQ5" s="25"/>
      <c r="AR5" s="27">
        <f t="shared" ref="AR5:AR6" si="2">AR4+AH5</f>
        <v>0</v>
      </c>
      <c r="AS5" s="25">
        <f t="shared" si="0"/>
        <v>0</v>
      </c>
      <c r="AT5" s="27">
        <f t="shared" ref="AT5:AU5" si="3">AT4+AI5</f>
        <v>0</v>
      </c>
      <c r="AU5" s="27">
        <f t="shared" si="3"/>
        <v>0</v>
      </c>
    </row>
    <row r="6" spans="1:47" ht="15.75" customHeight="1" x14ac:dyDescent="0.2">
      <c r="A6" s="45"/>
      <c r="B6" s="34"/>
      <c r="C6" s="36"/>
      <c r="D6" s="38"/>
      <c r="E6" s="34"/>
      <c r="F6" s="36"/>
      <c r="G6" s="38"/>
      <c r="H6" s="34"/>
      <c r="I6" s="36"/>
      <c r="J6" s="36"/>
      <c r="K6" s="38"/>
      <c r="L6" s="38"/>
      <c r="M6" s="41"/>
      <c r="N6" s="42"/>
      <c r="O6" s="36"/>
      <c r="P6" s="38"/>
      <c r="Q6" s="34"/>
      <c r="R6" s="36"/>
      <c r="S6" s="38"/>
      <c r="T6" s="34"/>
      <c r="U6" s="36"/>
      <c r="V6" s="36"/>
      <c r="W6" s="38"/>
      <c r="X6" s="34"/>
      <c r="Y6" s="36"/>
      <c r="Z6" s="36"/>
      <c r="AA6" s="38"/>
      <c r="AB6" s="34"/>
      <c r="AC6" s="36"/>
      <c r="AD6" s="38"/>
      <c r="AE6" s="149">
        <f>SUMIFS('Calculus &amp; investments'!S$4:S$270,'Calculus &amp; investments'!A$4:A$270,A6,'Calculus &amp; investments'!D$4:D$270,"Dona")</f>
        <v>0</v>
      </c>
      <c r="AF6" s="146">
        <f>SUMIFS('Calculus &amp; investments'!S$4:S$270,'Calculus &amp; investments'!A$4:A$270,A6,'Calculus &amp; investments'!D$4:D$270,"Home")</f>
        <v>0</v>
      </c>
      <c r="AG6" s="149">
        <f>SUMIFS('Calculus &amp; investments'!S$4:S$270,'Calculus &amp; investments'!A$4:A$270,A6,'Calculus &amp; investments'!D$4:D$270,"Altres")</f>
        <v>0</v>
      </c>
      <c r="AH6" s="151">
        <f>SUMIFS('Calculus &amp; investments'!S$4:S$270,'Calculus &amp; investments'!A$4:A$270,A6)</f>
        <v>0</v>
      </c>
      <c r="AI6" s="19">
        <f>SUMIFS('Calculus &amp; investments'!T$4:T$270,'Calculus &amp; investments'!A$4:A$270,A6)</f>
        <v>0</v>
      </c>
      <c r="AJ6" s="19">
        <f>SUMIFS('Calculus &amp; investments'!U$4:U$270,'Calculus &amp; investments'!A$4:A$270,A6)</f>
        <v>0</v>
      </c>
      <c r="AK6" s="44"/>
      <c r="AM6" s="25"/>
      <c r="AN6" s="25"/>
      <c r="AO6" s="25"/>
      <c r="AP6" s="25"/>
      <c r="AQ6" s="25"/>
      <c r="AR6" s="27">
        <f t="shared" si="2"/>
        <v>0</v>
      </c>
      <c r="AS6" s="25">
        <f t="shared" si="0"/>
        <v>0</v>
      </c>
      <c r="AT6" s="27">
        <f t="shared" ref="AT6:AU6" si="4">AT5+AI6</f>
        <v>0</v>
      </c>
      <c r="AU6" s="27">
        <f t="shared" si="4"/>
        <v>0</v>
      </c>
    </row>
    <row r="7" spans="1:47" ht="15.75" customHeight="1" x14ac:dyDescent="0.2">
      <c r="A7" s="46"/>
      <c r="B7" s="34"/>
      <c r="C7" s="36"/>
      <c r="D7" s="38"/>
      <c r="E7" s="34"/>
      <c r="F7" s="36"/>
      <c r="G7" s="38"/>
      <c r="H7" s="34"/>
      <c r="I7" s="36"/>
      <c r="J7" s="36"/>
      <c r="K7" s="38"/>
      <c r="L7" s="38"/>
      <c r="M7" s="41"/>
      <c r="N7" s="42"/>
      <c r="O7" s="36"/>
      <c r="P7" s="38"/>
      <c r="Q7" s="34"/>
      <c r="R7" s="36"/>
      <c r="S7" s="38"/>
      <c r="T7" s="34"/>
      <c r="U7" s="36"/>
      <c r="V7" s="36"/>
      <c r="W7" s="38"/>
      <c r="X7" s="34"/>
      <c r="Y7" s="36"/>
      <c r="Z7" s="36"/>
      <c r="AA7" s="38"/>
      <c r="AB7" s="34"/>
      <c r="AC7" s="36"/>
      <c r="AD7" s="38"/>
      <c r="AE7" s="149">
        <f>SUMIFS('Calculus &amp; investments'!S$4:S$270,'Calculus &amp; investments'!A$4:A$270,A7,'Calculus &amp; investments'!D$4:D$270,"Dona")</f>
        <v>0</v>
      </c>
      <c r="AF7" s="146">
        <f>SUMIFS('Calculus &amp; investments'!S$4:S$270,'Calculus &amp; investments'!A$4:A$270,A7,'Calculus &amp; investments'!D$4:D$270,"Home")</f>
        <v>0</v>
      </c>
      <c r="AG7" s="149">
        <f>SUMIFS('Calculus &amp; investments'!S$4:S$270,'Calculus &amp; investments'!A$4:A$270,A7,'Calculus &amp; investments'!D$4:D$270,"Altres")</f>
        <v>0</v>
      </c>
      <c r="AH7" s="151">
        <f>SUMIFS('Calculus &amp; investments'!S$4:S$270,'Calculus &amp; investments'!A$4:A$270,A7)</f>
        <v>0</v>
      </c>
      <c r="AI7" s="19">
        <f>SUMIFS('Calculus &amp; investments'!T$4:T$270,'Calculus &amp; investments'!A$4:A$270,A7)</f>
        <v>0</v>
      </c>
      <c r="AJ7" s="19">
        <f>SUMIFS('Calculus &amp; investments'!U$4:U$270,'Calculus &amp; investments'!A$4:A$270,A7)</f>
        <v>0</v>
      </c>
      <c r="AK7" s="44"/>
      <c r="AM7" s="25"/>
      <c r="AN7" s="25"/>
      <c r="AO7" s="25"/>
      <c r="AP7" s="25"/>
      <c r="AQ7" s="25"/>
      <c r="AR7" s="27">
        <f>AR6+AH7</f>
        <v>0</v>
      </c>
      <c r="AS7" s="25">
        <f t="shared" si="0"/>
        <v>0</v>
      </c>
      <c r="AT7" s="27">
        <f t="shared" ref="AT7:AU7" si="5">AT6+AI7</f>
        <v>0</v>
      </c>
      <c r="AU7" s="27">
        <f t="shared" si="5"/>
        <v>0</v>
      </c>
    </row>
    <row r="8" spans="1:47" ht="15.75" customHeight="1" x14ac:dyDescent="0.2">
      <c r="A8" s="47"/>
      <c r="B8" s="48"/>
      <c r="C8" s="49"/>
      <c r="D8" s="50"/>
      <c r="E8" s="48"/>
      <c r="F8" s="49"/>
      <c r="G8" s="50"/>
      <c r="H8" s="48"/>
      <c r="I8" s="49"/>
      <c r="J8" s="49"/>
      <c r="K8" s="50"/>
      <c r="L8" s="38"/>
      <c r="M8" s="51"/>
      <c r="N8" s="52"/>
      <c r="O8" s="49"/>
      <c r="P8" s="50"/>
      <c r="Q8" s="48"/>
      <c r="R8" s="49"/>
      <c r="S8" s="50"/>
      <c r="T8" s="48"/>
      <c r="U8" s="49"/>
      <c r="V8" s="49"/>
      <c r="W8" s="38"/>
      <c r="X8" s="53"/>
      <c r="Y8" s="54"/>
      <c r="Z8" s="54"/>
      <c r="AA8" s="55"/>
      <c r="AB8" s="48"/>
      <c r="AC8" s="49"/>
      <c r="AD8" s="50"/>
      <c r="AE8" s="149">
        <f>SUMIFS('Calculus &amp; investments'!S$4:S$270,'Calculus &amp; investments'!A$4:A$270,A8,'Calculus &amp; investments'!D$4:D$270,"Dona")</f>
        <v>0</v>
      </c>
      <c r="AF8" s="146">
        <f>SUMIFS('Calculus &amp; investments'!S$4:S$270,'Calculus &amp; investments'!A$4:A$270,A8,'Calculus &amp; investments'!D$4:D$270,"Home")</f>
        <v>0</v>
      </c>
      <c r="AG8" s="149">
        <f>SUMIFS('Calculus &amp; investments'!S$4:S$270,'Calculus &amp; investments'!A$4:A$270,A8,'Calculus &amp; investments'!D$4:D$270,"Altres")</f>
        <v>0</v>
      </c>
      <c r="AH8" s="151">
        <f>SUMIFS('Calculus &amp; investments'!S$4:S$270,'Calculus &amp; investments'!A$4:A$270,A8)</f>
        <v>0</v>
      </c>
      <c r="AI8" s="19">
        <f>SUMIFS('Calculus &amp; investments'!T$4:T$270,'Calculus &amp; investments'!A$4:A$270,A8)</f>
        <v>0</v>
      </c>
      <c r="AJ8" s="56">
        <v>0</v>
      </c>
      <c r="AK8" s="57"/>
      <c r="AM8" s="25"/>
      <c r="AN8" s="25"/>
      <c r="AO8" s="25"/>
      <c r="AP8" s="25"/>
      <c r="AQ8" s="25"/>
      <c r="AR8" s="27">
        <f>AR7+AH8</f>
        <v>0</v>
      </c>
      <c r="AS8" s="25">
        <f t="shared" ref="AS8" si="6">IF(A8="",0,1)</f>
        <v>0</v>
      </c>
      <c r="AT8" s="27">
        <f t="shared" ref="AT8" si="7">AT7+AI8</f>
        <v>0</v>
      </c>
      <c r="AU8" s="27">
        <f t="shared" ref="AU8" si="8">AU7+AJ8</f>
        <v>0</v>
      </c>
    </row>
    <row r="9" spans="1:47" ht="15.75" customHeight="1" x14ac:dyDescent="0.2">
      <c r="A9" s="46"/>
      <c r="B9" s="34"/>
      <c r="C9" s="36"/>
      <c r="D9" s="38"/>
      <c r="E9" s="34"/>
      <c r="F9" s="36"/>
      <c r="G9" s="38"/>
      <c r="H9" s="34"/>
      <c r="I9" s="36"/>
      <c r="J9" s="36"/>
      <c r="K9" s="38"/>
      <c r="L9" s="38"/>
      <c r="M9" s="41"/>
      <c r="N9" s="42"/>
      <c r="O9" s="36"/>
      <c r="P9" s="38"/>
      <c r="Q9" s="34"/>
      <c r="R9" s="36"/>
      <c r="S9" s="38"/>
      <c r="T9" s="34"/>
      <c r="U9" s="36"/>
      <c r="V9" s="36"/>
      <c r="W9" s="38"/>
      <c r="X9" s="34"/>
      <c r="Y9" s="36"/>
      <c r="Z9" s="36"/>
      <c r="AA9" s="38"/>
      <c r="AB9" s="34"/>
      <c r="AC9" s="36"/>
      <c r="AD9" s="38"/>
      <c r="AE9" s="149">
        <f>SUMIFS('Calculus &amp; investments'!S$4:S$270,'Calculus &amp; investments'!A$4:A$270,A9,'Calculus &amp; investments'!D$4:D$270,"Dona")</f>
        <v>0</v>
      </c>
      <c r="AF9" s="146">
        <f>SUMIFS('Calculus &amp; investments'!S$4:S$270,'Calculus &amp; investments'!A$4:A$270,A9,'Calculus &amp; investments'!D$4:D$270,"Home")</f>
        <v>0</v>
      </c>
      <c r="AG9" s="149">
        <f>SUMIFS('Calculus &amp; investments'!S$4:S$270,'Calculus &amp; investments'!A$4:A$270,A9,'Calculus &amp; investments'!D$4:D$270,"Altres")</f>
        <v>0</v>
      </c>
      <c r="AH9" s="151">
        <f>SUMIFS('Calculus &amp; investments'!S$4:S$270,'Calculus &amp; investments'!A$4:A$270,A9)</f>
        <v>0</v>
      </c>
      <c r="AI9" s="19">
        <f>SUMIFS('Calculus &amp; investments'!T$4:T$270,'Calculus &amp; investments'!A$4:A$270,A9)</f>
        <v>0</v>
      </c>
      <c r="AJ9" s="19">
        <f>SUMIFS('Calculus &amp; investments'!U$4:U$270,'Calculus &amp; investments'!A$4:A$270,A9)</f>
        <v>0</v>
      </c>
      <c r="AK9" s="58"/>
      <c r="AM9" s="25"/>
      <c r="AN9" s="25"/>
      <c r="AO9" s="25"/>
      <c r="AP9" s="25"/>
      <c r="AQ9" s="25"/>
      <c r="AR9" s="27">
        <f>AR8+AH9</f>
        <v>0</v>
      </c>
      <c r="AS9" s="25">
        <f t="shared" ref="AS9:AS39" si="9">IF(A9="",0,1)</f>
        <v>0</v>
      </c>
      <c r="AT9" s="27">
        <f t="shared" ref="AT9:AU9" si="10">AT7+AI9</f>
        <v>0</v>
      </c>
      <c r="AU9" s="27">
        <f t="shared" si="10"/>
        <v>0</v>
      </c>
    </row>
    <row r="10" spans="1:47" ht="15.75" customHeight="1" x14ac:dyDescent="0.2">
      <c r="A10" s="46"/>
      <c r="B10" s="34"/>
      <c r="C10" s="36"/>
      <c r="D10" s="38"/>
      <c r="E10" s="34"/>
      <c r="F10" s="36"/>
      <c r="G10" s="38"/>
      <c r="H10" s="34"/>
      <c r="I10" s="36"/>
      <c r="J10" s="36"/>
      <c r="K10" s="38"/>
      <c r="L10" s="38"/>
      <c r="M10" s="41"/>
      <c r="N10" s="42"/>
      <c r="O10" s="36"/>
      <c r="P10" s="38"/>
      <c r="Q10" s="34"/>
      <c r="R10" s="36"/>
      <c r="S10" s="38"/>
      <c r="T10" s="34"/>
      <c r="U10" s="36"/>
      <c r="V10" s="36"/>
      <c r="W10" s="38"/>
      <c r="X10" s="34"/>
      <c r="Y10" s="36"/>
      <c r="Z10" s="36"/>
      <c r="AA10" s="38"/>
      <c r="AB10" s="34"/>
      <c r="AC10" s="36"/>
      <c r="AD10" s="38"/>
      <c r="AE10" s="149">
        <f>SUMIFS('Calculus &amp; investments'!S$4:S$270,'Calculus &amp; investments'!A$4:A$270,A10,'Calculus &amp; investments'!D$4:D$270,"Dona")</f>
        <v>0</v>
      </c>
      <c r="AF10" s="146">
        <f>SUMIFS('Calculus &amp; investments'!S$4:S$270,'Calculus &amp; investments'!A$4:A$270,A10,'Calculus &amp; investments'!D$4:D$270,"Home")</f>
        <v>0</v>
      </c>
      <c r="AG10" s="149">
        <f>SUMIFS('Calculus &amp; investments'!S$4:S$270,'Calculus &amp; investments'!A$4:A$270,A10,'Calculus &amp; investments'!D$4:D$270,"Altres")</f>
        <v>0</v>
      </c>
      <c r="AH10" s="151">
        <f>SUMIFS('Calculus &amp; investments'!S$4:S$270,'Calculus &amp; investments'!A$4:A$270,A10)</f>
        <v>0</v>
      </c>
      <c r="AI10" s="19">
        <f>SUMIFS('Calculus &amp; investments'!T$4:T$270,'Calculus &amp; investments'!A$4:A$270,A10)</f>
        <v>0</v>
      </c>
      <c r="AJ10" s="19">
        <f>SUMIFS('Calculus &amp; investments'!U$4:U$270,'Calculus &amp; investments'!A$4:A$270,A10)</f>
        <v>0</v>
      </c>
      <c r="AK10" s="58"/>
      <c r="AM10" s="25"/>
      <c r="AN10" s="25"/>
      <c r="AO10" s="25"/>
      <c r="AP10" s="25"/>
      <c r="AQ10" s="25"/>
      <c r="AR10" s="27">
        <f t="shared" ref="AR10:AR39" si="11">AR9+AH10</f>
        <v>0</v>
      </c>
      <c r="AS10" s="25">
        <f t="shared" si="9"/>
        <v>0</v>
      </c>
      <c r="AT10" s="27">
        <f t="shared" ref="AT10:AU10" si="12">AT9+AI10</f>
        <v>0</v>
      </c>
      <c r="AU10" s="27">
        <f t="shared" si="12"/>
        <v>0</v>
      </c>
    </row>
    <row r="11" spans="1:47" ht="15.75" customHeight="1" x14ac:dyDescent="0.2">
      <c r="A11" s="46"/>
      <c r="B11" s="34"/>
      <c r="C11" s="36"/>
      <c r="D11" s="38"/>
      <c r="E11" s="34"/>
      <c r="F11" s="36"/>
      <c r="G11" s="38"/>
      <c r="H11" s="34"/>
      <c r="I11" s="36"/>
      <c r="J11" s="36"/>
      <c r="K11" s="38"/>
      <c r="L11" s="38"/>
      <c r="M11" s="41"/>
      <c r="N11" s="42"/>
      <c r="O11" s="36"/>
      <c r="P11" s="38"/>
      <c r="Q11" s="34"/>
      <c r="R11" s="36"/>
      <c r="S11" s="38"/>
      <c r="T11" s="34"/>
      <c r="U11" s="36"/>
      <c r="V11" s="36"/>
      <c r="W11" s="38"/>
      <c r="X11" s="34"/>
      <c r="Y11" s="36"/>
      <c r="Z11" s="36"/>
      <c r="AA11" s="38"/>
      <c r="AB11" s="34"/>
      <c r="AC11" s="36"/>
      <c r="AD11" s="38"/>
      <c r="AE11" s="149">
        <f>SUMIFS('Calculus &amp; investments'!S$4:S$270,'Calculus &amp; investments'!A$4:A$270,A11,'Calculus &amp; investments'!D$4:D$270,"Dona")</f>
        <v>0</v>
      </c>
      <c r="AF11" s="146">
        <f>SUMIFS('Calculus &amp; investments'!S$4:S$270,'Calculus &amp; investments'!A$4:A$270,A11,'Calculus &amp; investments'!D$4:D$270,"Home")</f>
        <v>0</v>
      </c>
      <c r="AG11" s="149">
        <f>SUMIFS('Calculus &amp; investments'!S$4:S$270,'Calculus &amp; investments'!A$4:A$270,A11,'Calculus &amp; investments'!D$4:D$270,"Altres")</f>
        <v>0</v>
      </c>
      <c r="AH11" s="151">
        <f>SUMIFS('Calculus &amp; investments'!S$4:S$270,'Calculus &amp; investments'!A$4:A$270,A11)</f>
        <v>0</v>
      </c>
      <c r="AI11" s="19">
        <f>SUMIFS('Calculus &amp; investments'!T$4:T$270,'Calculus &amp; investments'!A$4:A$270,A11)</f>
        <v>0</v>
      </c>
      <c r="AJ11" s="19">
        <f>SUMIFS('Calculus &amp; investments'!U$4:U$270,'Calculus &amp; investments'!A$4:A$270,A11)</f>
        <v>0</v>
      </c>
      <c r="AK11" s="58"/>
      <c r="AM11" s="25"/>
      <c r="AN11" s="25"/>
      <c r="AO11" s="25"/>
      <c r="AP11" s="25"/>
      <c r="AQ11" s="25"/>
      <c r="AR11" s="27">
        <f t="shared" si="11"/>
        <v>0</v>
      </c>
      <c r="AS11" s="25">
        <f>IF(A11="",0,1)</f>
        <v>0</v>
      </c>
      <c r="AT11" s="27">
        <f t="shared" ref="AT11:AU11" si="13">AT10+AI11</f>
        <v>0</v>
      </c>
      <c r="AU11" s="27">
        <f t="shared" si="13"/>
        <v>0</v>
      </c>
    </row>
    <row r="12" spans="1:47" ht="15.75" customHeight="1" x14ac:dyDescent="0.2">
      <c r="A12" s="47"/>
      <c r="B12" s="48"/>
      <c r="C12" s="49"/>
      <c r="D12" s="50"/>
      <c r="E12" s="48"/>
      <c r="F12" s="49"/>
      <c r="G12" s="50"/>
      <c r="H12" s="48"/>
      <c r="I12" s="49"/>
      <c r="J12" s="49"/>
      <c r="K12" s="50"/>
      <c r="L12" s="38"/>
      <c r="M12" s="51"/>
      <c r="N12" s="52"/>
      <c r="O12" s="49"/>
      <c r="P12" s="50"/>
      <c r="Q12" s="48"/>
      <c r="R12" s="49"/>
      <c r="S12" s="50"/>
      <c r="T12" s="48"/>
      <c r="U12" s="49"/>
      <c r="V12" s="49"/>
      <c r="W12" s="38"/>
      <c r="X12" s="59"/>
      <c r="Y12" s="60"/>
      <c r="Z12" s="60"/>
      <c r="AA12" s="61"/>
      <c r="AB12" s="48"/>
      <c r="AC12" s="49"/>
      <c r="AD12" s="50"/>
      <c r="AE12" s="149">
        <f>SUMIFS('Calculus &amp; investments'!S$4:S$270,'Calculus &amp; investments'!A$4:A$270,A12,'Calculus &amp; investments'!D$4:D$270,"Dona")</f>
        <v>0</v>
      </c>
      <c r="AF12" s="146">
        <f>SUMIFS('Calculus &amp; investments'!S$4:S$270,'Calculus &amp; investments'!A$4:A$270,A12,'Calculus &amp; investments'!D$4:D$270,"Home")</f>
        <v>0</v>
      </c>
      <c r="AG12" s="149">
        <f>SUMIFS('Calculus &amp; investments'!S$4:S$270,'Calculus &amp; investments'!A$4:A$270,A12,'Calculus &amp; investments'!D$4:D$270,"Altres")</f>
        <v>0</v>
      </c>
      <c r="AH12" s="151">
        <f>SUMIFS('Calculus &amp; investments'!S$4:S$270,'Calculus &amp; investments'!A$4:A$270,A12)</f>
        <v>0</v>
      </c>
      <c r="AI12" s="19">
        <f>SUMIFS('Calculus &amp; investments'!T$4:T$270,'Calculus &amp; investments'!A$4:A$270,A12)</f>
        <v>0</v>
      </c>
      <c r="AJ12" s="19">
        <f>SUMIFS('Calculus &amp; investments'!U$4:U$270,'Calculus &amp; investments'!A$4:A$270,A12)</f>
        <v>0</v>
      </c>
      <c r="AK12" s="62"/>
      <c r="AM12" s="25"/>
      <c r="AN12" s="25"/>
      <c r="AO12" s="25"/>
      <c r="AP12" s="25"/>
      <c r="AQ12" s="25"/>
      <c r="AR12" s="27">
        <f t="shared" si="11"/>
        <v>0</v>
      </c>
      <c r="AS12" s="25">
        <f t="shared" si="9"/>
        <v>0</v>
      </c>
      <c r="AT12" s="27">
        <f t="shared" ref="AT12:AU12" si="14">AT11+AI12</f>
        <v>0</v>
      </c>
      <c r="AU12" s="27">
        <f t="shared" si="14"/>
        <v>0</v>
      </c>
    </row>
    <row r="13" spans="1:47" ht="15.75" customHeight="1" x14ac:dyDescent="0.2">
      <c r="A13" s="63"/>
      <c r="B13" s="48"/>
      <c r="C13" s="49"/>
      <c r="D13" s="50"/>
      <c r="E13" s="48"/>
      <c r="F13" s="49"/>
      <c r="G13" s="50"/>
      <c r="H13" s="48"/>
      <c r="I13" s="49"/>
      <c r="J13" s="49"/>
      <c r="K13" s="50"/>
      <c r="L13" s="38"/>
      <c r="M13" s="51"/>
      <c r="N13" s="52"/>
      <c r="O13" s="49"/>
      <c r="P13" s="50"/>
      <c r="Q13" s="48"/>
      <c r="R13" s="49"/>
      <c r="S13" s="50"/>
      <c r="T13" s="48"/>
      <c r="U13" s="49"/>
      <c r="V13" s="49"/>
      <c r="W13" s="38"/>
      <c r="X13" s="53"/>
      <c r="Y13" s="54"/>
      <c r="Z13" s="54"/>
      <c r="AA13" s="55"/>
      <c r="AB13" s="48"/>
      <c r="AC13" s="49"/>
      <c r="AD13" s="50"/>
      <c r="AE13" s="149">
        <f>SUMIFS('Calculus &amp; investments'!S$4:S$270,'Calculus &amp; investments'!A$4:A$270,A13,'Calculus &amp; investments'!D$4:D$270,"Dona")</f>
        <v>0</v>
      </c>
      <c r="AF13" s="146">
        <f>SUMIFS('Calculus &amp; investments'!S$4:S$270,'Calculus &amp; investments'!A$4:A$270,A13,'Calculus &amp; investments'!D$4:D$270,"Home")</f>
        <v>0</v>
      </c>
      <c r="AG13" s="149">
        <f>SUMIFS('Calculus &amp; investments'!S$4:S$270,'Calculus &amp; investments'!A$4:A$270,A13,'Calculus &amp; investments'!D$4:D$270,"Altres")</f>
        <v>0</v>
      </c>
      <c r="AH13" s="151">
        <f>SUMIFS('Calculus &amp; investments'!S$4:S$270,'Calculus &amp; investments'!A$4:A$270,A13)</f>
        <v>0</v>
      </c>
      <c r="AI13" s="19">
        <f>SUMIFS('Calculus &amp; investments'!T$4:T$270,'Calculus &amp; investments'!A$4:A$270,A13)</f>
        <v>0</v>
      </c>
      <c r="AJ13" s="19">
        <f>SUMIFS('Calculus &amp; investments'!U$4:U$270,'Calculus &amp; investments'!A$4:A$270,A13)</f>
        <v>0</v>
      </c>
      <c r="AK13" s="58"/>
      <c r="AM13" s="25"/>
      <c r="AN13" s="25"/>
      <c r="AO13" s="25"/>
      <c r="AP13" s="25"/>
      <c r="AQ13" s="25"/>
      <c r="AR13" s="27">
        <f t="shared" si="11"/>
        <v>0</v>
      </c>
      <c r="AS13" s="25">
        <f t="shared" si="9"/>
        <v>0</v>
      </c>
      <c r="AT13" s="27">
        <f t="shared" ref="AT13:AU13" si="15">AT12+AI13</f>
        <v>0</v>
      </c>
      <c r="AU13" s="27">
        <f t="shared" si="15"/>
        <v>0</v>
      </c>
    </row>
    <row r="14" spans="1:47" ht="15.75" customHeight="1" x14ac:dyDescent="0.2">
      <c r="A14" s="45"/>
      <c r="B14" s="34"/>
      <c r="C14" s="36"/>
      <c r="D14" s="38"/>
      <c r="E14" s="34"/>
      <c r="F14" s="36"/>
      <c r="G14" s="38"/>
      <c r="H14" s="34"/>
      <c r="I14" s="36"/>
      <c r="J14" s="36"/>
      <c r="K14" s="38"/>
      <c r="L14" s="38"/>
      <c r="M14" s="41"/>
      <c r="N14" s="42"/>
      <c r="O14" s="36"/>
      <c r="P14" s="38"/>
      <c r="Q14" s="34"/>
      <c r="R14" s="36"/>
      <c r="S14" s="38"/>
      <c r="T14" s="34"/>
      <c r="U14" s="36"/>
      <c r="V14" s="36"/>
      <c r="W14" s="38"/>
      <c r="X14" s="34"/>
      <c r="Y14" s="36"/>
      <c r="Z14" s="36"/>
      <c r="AA14" s="38"/>
      <c r="AB14" s="34"/>
      <c r="AC14" s="36"/>
      <c r="AD14" s="38"/>
      <c r="AE14" s="149">
        <f>SUMIFS('Calculus &amp; investments'!S$4:S$270,'Calculus &amp; investments'!A$4:A$270,A14,'Calculus &amp; investments'!D$4:D$270,"Dona")</f>
        <v>0</v>
      </c>
      <c r="AF14" s="146">
        <f>SUMIFS('Calculus &amp; investments'!S$4:S$270,'Calculus &amp; investments'!A$4:A$270,A14,'Calculus &amp; investments'!D$4:D$270,"Home")</f>
        <v>0</v>
      </c>
      <c r="AG14" s="149">
        <f>SUMIFS('Calculus &amp; investments'!S$4:S$270,'Calculus &amp; investments'!A$4:A$270,A14,'Calculus &amp; investments'!D$4:D$270,"Altres")</f>
        <v>0</v>
      </c>
      <c r="AH14" s="151">
        <f>SUMIFS('Calculus &amp; investments'!S$4:S$270,'Calculus &amp; investments'!A$4:A$270,A14)</f>
        <v>0</v>
      </c>
      <c r="AI14" s="19">
        <f>SUMIFS('Calculus &amp; investments'!T$4:T$270,'Calculus &amp; investments'!A$4:A$270,A14)</f>
        <v>0</v>
      </c>
      <c r="AJ14" s="19">
        <f>SUMIFS('Calculus &amp; investments'!U$4:U$270,'Calculus &amp; investments'!A$4:A$270,A14)</f>
        <v>0</v>
      </c>
      <c r="AK14" s="44"/>
      <c r="AM14" s="25"/>
      <c r="AN14" s="25"/>
      <c r="AO14" s="25"/>
      <c r="AP14" s="25"/>
      <c r="AQ14" s="25"/>
      <c r="AR14" s="27">
        <f t="shared" si="11"/>
        <v>0</v>
      </c>
      <c r="AS14" s="25">
        <f t="shared" si="9"/>
        <v>0</v>
      </c>
      <c r="AT14" s="27">
        <f t="shared" ref="AT14:AU14" si="16">AT13+AI14</f>
        <v>0</v>
      </c>
      <c r="AU14" s="27">
        <f t="shared" si="16"/>
        <v>0</v>
      </c>
    </row>
    <row r="15" spans="1:47" ht="15.75" customHeight="1" x14ac:dyDescent="0.2">
      <c r="A15" s="45"/>
      <c r="B15" s="34"/>
      <c r="C15" s="36"/>
      <c r="D15" s="38"/>
      <c r="E15" s="34"/>
      <c r="F15" s="36"/>
      <c r="G15" s="38"/>
      <c r="H15" s="34"/>
      <c r="I15" s="36"/>
      <c r="J15" s="36"/>
      <c r="K15" s="38"/>
      <c r="L15" s="38"/>
      <c r="M15" s="41"/>
      <c r="N15" s="42"/>
      <c r="O15" s="36"/>
      <c r="P15" s="38"/>
      <c r="Q15" s="34"/>
      <c r="R15" s="36"/>
      <c r="S15" s="38"/>
      <c r="T15" s="34"/>
      <c r="U15" s="36"/>
      <c r="V15" s="36"/>
      <c r="W15" s="38"/>
      <c r="X15" s="34"/>
      <c r="Y15" s="36"/>
      <c r="Z15" s="36"/>
      <c r="AA15" s="38"/>
      <c r="AB15" s="34"/>
      <c r="AC15" s="36"/>
      <c r="AD15" s="38"/>
      <c r="AE15" s="149">
        <f>SUMIFS('Calculus &amp; investments'!S$4:S$270,'Calculus &amp; investments'!A$4:A$270,A15,'Calculus &amp; investments'!D$4:D$270,"Dona")</f>
        <v>0</v>
      </c>
      <c r="AF15" s="146">
        <f>SUMIFS('Calculus &amp; investments'!S$4:S$270,'Calculus &amp; investments'!A$4:A$270,A15,'Calculus &amp; investments'!D$4:D$270,"Home")</f>
        <v>0</v>
      </c>
      <c r="AG15" s="149">
        <f>SUMIFS('Calculus &amp; investments'!S$4:S$270,'Calculus &amp; investments'!A$4:A$270,A15,'Calculus &amp; investments'!D$4:D$270,"Altres")</f>
        <v>0</v>
      </c>
      <c r="AH15" s="151">
        <f>SUMIFS('Calculus &amp; investments'!S$4:S$270,'Calculus &amp; investments'!A$4:A$270,A15)</f>
        <v>0</v>
      </c>
      <c r="AI15" s="19">
        <f>SUMIFS('Calculus &amp; investments'!T$4:T$270,'Calculus &amp; investments'!A$4:A$270,A15)</f>
        <v>0</v>
      </c>
      <c r="AJ15" s="19">
        <f>SUMIFS('Calculus &amp; investments'!U$4:U$270,'Calculus &amp; investments'!A$4:A$270,A15)</f>
        <v>0</v>
      </c>
      <c r="AK15" s="44"/>
      <c r="AM15" s="25"/>
      <c r="AN15" s="25"/>
      <c r="AO15" s="25"/>
      <c r="AP15" s="25"/>
      <c r="AQ15" s="25"/>
      <c r="AR15" s="27">
        <f t="shared" si="11"/>
        <v>0</v>
      </c>
      <c r="AS15" s="25">
        <f t="shared" si="9"/>
        <v>0</v>
      </c>
      <c r="AT15" s="27">
        <f t="shared" ref="AT15:AU15" si="17">AT14+AI15</f>
        <v>0</v>
      </c>
      <c r="AU15" s="27">
        <f t="shared" si="17"/>
        <v>0</v>
      </c>
    </row>
    <row r="16" spans="1:47" ht="15.75" customHeight="1" x14ac:dyDescent="0.2">
      <c r="A16" s="45"/>
      <c r="B16" s="34"/>
      <c r="C16" s="36"/>
      <c r="D16" s="38"/>
      <c r="E16" s="34"/>
      <c r="F16" s="36"/>
      <c r="G16" s="38"/>
      <c r="H16" s="34"/>
      <c r="I16" s="36"/>
      <c r="J16" s="36"/>
      <c r="K16" s="38"/>
      <c r="L16" s="38"/>
      <c r="M16" s="41"/>
      <c r="N16" s="42"/>
      <c r="O16" s="36"/>
      <c r="P16" s="38"/>
      <c r="Q16" s="34"/>
      <c r="R16" s="36"/>
      <c r="S16" s="38"/>
      <c r="T16" s="34"/>
      <c r="U16" s="36"/>
      <c r="V16" s="36"/>
      <c r="W16" s="38"/>
      <c r="X16" s="34"/>
      <c r="Y16" s="36"/>
      <c r="Z16" s="36"/>
      <c r="AA16" s="38"/>
      <c r="AB16" s="34"/>
      <c r="AC16" s="36"/>
      <c r="AD16" s="38"/>
      <c r="AE16" s="149">
        <f>SUMIFS('Calculus &amp; investments'!S$4:S$270,'Calculus &amp; investments'!A$4:A$270,A16,'Calculus &amp; investments'!D$4:D$270,"Dona")</f>
        <v>0</v>
      </c>
      <c r="AF16" s="146">
        <f>SUMIFS('Calculus &amp; investments'!S$4:S$270,'Calculus &amp; investments'!A$4:A$270,A16,'Calculus &amp; investments'!D$4:D$270,"Home")</f>
        <v>0</v>
      </c>
      <c r="AG16" s="149">
        <f>SUMIFS('Calculus &amp; investments'!S$4:S$270,'Calculus &amp; investments'!A$4:A$270,A16,'Calculus &amp; investments'!D$4:D$270,"Altres")</f>
        <v>0</v>
      </c>
      <c r="AH16" s="151">
        <f>SUMIFS('Calculus &amp; investments'!S$4:S$270,'Calculus &amp; investments'!A$4:A$270,A16)</f>
        <v>0</v>
      </c>
      <c r="AI16" s="19">
        <f>SUMIFS('Calculus &amp; investments'!T$4:T$270,'Calculus &amp; investments'!A$4:A$270,A16)</f>
        <v>0</v>
      </c>
      <c r="AJ16" s="19">
        <f>SUMIFS('Calculus &amp; investments'!U$4:U$270,'Calculus &amp; investments'!A$4:A$270,A16)</f>
        <v>0</v>
      </c>
      <c r="AK16" s="44"/>
      <c r="AM16" s="25"/>
      <c r="AN16" s="25"/>
      <c r="AO16" s="25"/>
      <c r="AP16" s="25"/>
      <c r="AQ16" s="25"/>
      <c r="AR16" s="27">
        <f t="shared" si="11"/>
        <v>0</v>
      </c>
      <c r="AS16" s="25">
        <f t="shared" si="9"/>
        <v>0</v>
      </c>
      <c r="AT16" s="27">
        <f t="shared" ref="AT16:AU16" si="18">AT15+AI16</f>
        <v>0</v>
      </c>
      <c r="AU16" s="27">
        <f t="shared" si="18"/>
        <v>0</v>
      </c>
    </row>
    <row r="17" spans="1:47" ht="15.75" customHeight="1" x14ac:dyDescent="0.2">
      <c r="A17" s="45"/>
      <c r="B17" s="34"/>
      <c r="C17" s="36"/>
      <c r="D17" s="38"/>
      <c r="E17" s="34"/>
      <c r="F17" s="36"/>
      <c r="G17" s="38"/>
      <c r="H17" s="34"/>
      <c r="I17" s="36"/>
      <c r="J17" s="36"/>
      <c r="K17" s="38"/>
      <c r="L17" s="38"/>
      <c r="M17" s="41"/>
      <c r="N17" s="42"/>
      <c r="O17" s="36"/>
      <c r="P17" s="38"/>
      <c r="Q17" s="34"/>
      <c r="R17" s="36"/>
      <c r="S17" s="38"/>
      <c r="T17" s="34"/>
      <c r="U17" s="36"/>
      <c r="V17" s="36"/>
      <c r="W17" s="38"/>
      <c r="X17" s="34"/>
      <c r="Y17" s="36"/>
      <c r="Z17" s="36"/>
      <c r="AA17" s="38"/>
      <c r="AB17" s="34"/>
      <c r="AC17" s="36"/>
      <c r="AD17" s="38"/>
      <c r="AE17" s="149">
        <f>SUMIFS('Calculus &amp; investments'!S$4:S$270,'Calculus &amp; investments'!A$4:A$270,A17,'Calculus &amp; investments'!D$4:D$270,"Dona")</f>
        <v>0</v>
      </c>
      <c r="AF17" s="146">
        <f>SUMIFS('Calculus &amp; investments'!S$4:S$270,'Calculus &amp; investments'!A$4:A$270,A17,'Calculus &amp; investments'!D$4:D$270,"Home")</f>
        <v>0</v>
      </c>
      <c r="AG17" s="149">
        <f>SUMIFS('Calculus &amp; investments'!S$4:S$270,'Calculus &amp; investments'!A$4:A$270,A17,'Calculus &amp; investments'!D$4:D$270,"Altres")</f>
        <v>0</v>
      </c>
      <c r="AH17" s="151">
        <f>SUMIFS('Calculus &amp; investments'!S$4:S$270,'Calculus &amp; investments'!A$4:A$270,A17)</f>
        <v>0</v>
      </c>
      <c r="AI17" s="19">
        <f>SUMIFS('Calculus &amp; investments'!T$4:T$270,'Calculus &amp; investments'!A$4:A$270,A17)</f>
        <v>0</v>
      </c>
      <c r="AJ17" s="19">
        <f>SUMIFS('Calculus &amp; investments'!U$4:U$270,'Calculus &amp; investments'!A$4:A$270,A17)</f>
        <v>0</v>
      </c>
      <c r="AK17" s="44"/>
      <c r="AM17" s="25"/>
      <c r="AN17" s="25"/>
      <c r="AO17" s="25"/>
      <c r="AP17" s="25"/>
      <c r="AQ17" s="25"/>
      <c r="AR17" s="27">
        <f t="shared" si="11"/>
        <v>0</v>
      </c>
      <c r="AS17" s="25">
        <f t="shared" si="9"/>
        <v>0</v>
      </c>
      <c r="AT17" s="27">
        <f t="shared" ref="AT17:AU17" si="19">AT16+AI17</f>
        <v>0</v>
      </c>
      <c r="AU17" s="27">
        <f t="shared" si="19"/>
        <v>0</v>
      </c>
    </row>
    <row r="18" spans="1:47" ht="15.75" customHeight="1" x14ac:dyDescent="0.2">
      <c r="A18" s="45"/>
      <c r="B18" s="34"/>
      <c r="C18" s="36"/>
      <c r="D18" s="38"/>
      <c r="E18" s="34"/>
      <c r="F18" s="36"/>
      <c r="G18" s="38"/>
      <c r="H18" s="34"/>
      <c r="I18" s="36"/>
      <c r="J18" s="36"/>
      <c r="K18" s="38"/>
      <c r="L18" s="38"/>
      <c r="M18" s="41"/>
      <c r="N18" s="42"/>
      <c r="O18" s="36"/>
      <c r="P18" s="38"/>
      <c r="Q18" s="34"/>
      <c r="R18" s="36"/>
      <c r="S18" s="38"/>
      <c r="T18" s="34"/>
      <c r="U18" s="36"/>
      <c r="V18" s="36"/>
      <c r="W18" s="38"/>
      <c r="X18" s="34"/>
      <c r="Y18" s="36"/>
      <c r="Z18" s="36"/>
      <c r="AA18" s="38"/>
      <c r="AB18" s="34"/>
      <c r="AC18" s="36"/>
      <c r="AD18" s="38"/>
      <c r="AE18" s="149">
        <f>SUMIFS('Calculus &amp; investments'!S$4:S$270,'Calculus &amp; investments'!A$4:A$270,A18,'Calculus &amp; investments'!D$4:D$270,"Dona")</f>
        <v>0</v>
      </c>
      <c r="AF18" s="146">
        <f>SUMIFS('Calculus &amp; investments'!S$4:S$270,'Calculus &amp; investments'!A$4:A$270,A18,'Calculus &amp; investments'!D$4:D$270,"Home")</f>
        <v>0</v>
      </c>
      <c r="AG18" s="149">
        <f>SUMIFS('Calculus &amp; investments'!S$4:S$270,'Calculus &amp; investments'!A$4:A$270,A18,'Calculus &amp; investments'!D$4:D$270,"Altres")</f>
        <v>0</v>
      </c>
      <c r="AH18" s="151">
        <f>SUMIFS('Calculus &amp; investments'!S$4:S$270,'Calculus &amp; investments'!A$4:A$270,A18)</f>
        <v>0</v>
      </c>
      <c r="AI18" s="19">
        <f>SUMIFS('Calculus &amp; investments'!T$4:T$270,'Calculus &amp; investments'!A$4:A$270,A18)</f>
        <v>0</v>
      </c>
      <c r="AJ18" s="19">
        <f>SUMIFS('Calculus &amp; investments'!U$4:U$270,'Calculus &amp; investments'!A$4:A$270,A18)</f>
        <v>0</v>
      </c>
      <c r="AK18" s="44"/>
      <c r="AM18" s="25"/>
      <c r="AN18" s="25"/>
      <c r="AO18" s="25"/>
      <c r="AP18" s="25"/>
      <c r="AQ18" s="25"/>
      <c r="AR18" s="27">
        <f t="shared" si="11"/>
        <v>0</v>
      </c>
      <c r="AS18" s="25">
        <f t="shared" si="9"/>
        <v>0</v>
      </c>
      <c r="AT18" s="27">
        <f t="shared" ref="AT18:AU18" si="20">AT17+AI18</f>
        <v>0</v>
      </c>
      <c r="AU18" s="27">
        <f t="shared" si="20"/>
        <v>0</v>
      </c>
    </row>
    <row r="19" spans="1:47" ht="15.75" customHeight="1" x14ac:dyDescent="0.2">
      <c r="A19" s="45"/>
      <c r="B19" s="34"/>
      <c r="C19" s="36"/>
      <c r="D19" s="38"/>
      <c r="E19" s="34"/>
      <c r="F19" s="36"/>
      <c r="G19" s="38"/>
      <c r="H19" s="34"/>
      <c r="I19" s="36"/>
      <c r="J19" s="36"/>
      <c r="K19" s="38"/>
      <c r="L19" s="38"/>
      <c r="M19" s="41"/>
      <c r="N19" s="42"/>
      <c r="O19" s="36"/>
      <c r="P19" s="38"/>
      <c r="Q19" s="34"/>
      <c r="R19" s="36"/>
      <c r="S19" s="38"/>
      <c r="T19" s="34"/>
      <c r="U19" s="36"/>
      <c r="V19" s="36"/>
      <c r="W19" s="38"/>
      <c r="X19" s="34"/>
      <c r="Y19" s="36"/>
      <c r="Z19" s="36"/>
      <c r="AA19" s="38"/>
      <c r="AB19" s="34"/>
      <c r="AC19" s="36"/>
      <c r="AD19" s="38"/>
      <c r="AE19" s="149">
        <f>SUMIFS('Calculus &amp; investments'!S$4:S$270,'Calculus &amp; investments'!A$4:A$270,A19,'Calculus &amp; investments'!D$4:D$270,"Dona")</f>
        <v>0</v>
      </c>
      <c r="AF19" s="146">
        <f>SUMIFS('Calculus &amp; investments'!S$4:S$270,'Calculus &amp; investments'!A$4:A$270,A19,'Calculus &amp; investments'!D$4:D$270,"Home")</f>
        <v>0</v>
      </c>
      <c r="AG19" s="149">
        <f>SUMIFS('Calculus &amp; investments'!S$4:S$270,'Calculus &amp; investments'!A$4:A$270,A19,'Calculus &amp; investments'!D$4:D$270,"Altres")</f>
        <v>0</v>
      </c>
      <c r="AH19" s="151">
        <f>SUMIFS('Calculus &amp; investments'!S$4:S$270,'Calculus &amp; investments'!A$4:A$270,A19)</f>
        <v>0</v>
      </c>
      <c r="AI19" s="19">
        <f>SUMIFS('Calculus &amp; investments'!T$4:T$270,'Calculus &amp; investments'!A$4:A$270,A19)</f>
        <v>0</v>
      </c>
      <c r="AJ19" s="19">
        <f>SUMIFS('Calculus &amp; investments'!U$4:U$270,'Calculus &amp; investments'!A$4:A$270,A19)</f>
        <v>0</v>
      </c>
      <c r="AK19" s="44"/>
      <c r="AM19" s="25"/>
      <c r="AN19" s="25"/>
      <c r="AO19" s="25"/>
      <c r="AP19" s="25"/>
      <c r="AQ19" s="25"/>
      <c r="AR19" s="27">
        <f t="shared" si="11"/>
        <v>0</v>
      </c>
      <c r="AS19" s="25">
        <f t="shared" si="9"/>
        <v>0</v>
      </c>
      <c r="AT19" s="27">
        <f t="shared" ref="AT19:AU19" si="21">AT18+AI19</f>
        <v>0</v>
      </c>
      <c r="AU19" s="27">
        <f t="shared" si="21"/>
        <v>0</v>
      </c>
    </row>
    <row r="20" spans="1:47" ht="15.75" customHeight="1" x14ac:dyDescent="0.2">
      <c r="A20" s="45"/>
      <c r="B20" s="34"/>
      <c r="C20" s="36"/>
      <c r="D20" s="38"/>
      <c r="E20" s="34"/>
      <c r="F20" s="36"/>
      <c r="G20" s="38"/>
      <c r="H20" s="34"/>
      <c r="I20" s="36"/>
      <c r="J20" s="36"/>
      <c r="K20" s="38"/>
      <c r="L20" s="38"/>
      <c r="M20" s="41"/>
      <c r="N20" s="42"/>
      <c r="O20" s="36"/>
      <c r="P20" s="38"/>
      <c r="Q20" s="34"/>
      <c r="R20" s="36"/>
      <c r="S20" s="38"/>
      <c r="T20" s="34"/>
      <c r="U20" s="36"/>
      <c r="V20" s="36"/>
      <c r="W20" s="38"/>
      <c r="X20" s="34"/>
      <c r="Y20" s="36"/>
      <c r="Z20" s="36"/>
      <c r="AA20" s="38"/>
      <c r="AB20" s="34"/>
      <c r="AC20" s="36"/>
      <c r="AD20" s="38"/>
      <c r="AE20" s="149">
        <f>SUMIFS('Calculus &amp; investments'!S$4:S$270,'Calculus &amp; investments'!A$4:A$270,A20,'Calculus &amp; investments'!D$4:D$270,"Dona")</f>
        <v>0</v>
      </c>
      <c r="AF20" s="146">
        <f>SUMIFS('Calculus &amp; investments'!S$4:S$270,'Calculus &amp; investments'!A$4:A$270,A20,'Calculus &amp; investments'!D$4:D$270,"Home")</f>
        <v>0</v>
      </c>
      <c r="AG20" s="149">
        <f>SUMIFS('Calculus &amp; investments'!S$4:S$270,'Calculus &amp; investments'!A$4:A$270,A20,'Calculus &amp; investments'!D$4:D$270,"Altres")</f>
        <v>0</v>
      </c>
      <c r="AH20" s="151">
        <f>SUMIFS('Calculus &amp; investments'!S$4:S$270,'Calculus &amp; investments'!A$4:A$270,A20)</f>
        <v>0</v>
      </c>
      <c r="AI20" s="19">
        <f>SUMIFS('Calculus &amp; investments'!T$4:T$270,'Calculus &amp; investments'!A$4:A$270,A20)</f>
        <v>0</v>
      </c>
      <c r="AJ20" s="19">
        <f>SUMIFS('Calculus &amp; investments'!U$4:U$270,'Calculus &amp; investments'!A$4:A$270,A20)</f>
        <v>0</v>
      </c>
      <c r="AK20" s="44"/>
      <c r="AM20" s="25"/>
      <c r="AN20" s="25"/>
      <c r="AO20" s="25"/>
      <c r="AP20" s="25"/>
      <c r="AQ20" s="25"/>
      <c r="AR20" s="27">
        <f t="shared" si="11"/>
        <v>0</v>
      </c>
      <c r="AS20" s="25">
        <f t="shared" si="9"/>
        <v>0</v>
      </c>
      <c r="AT20" s="27">
        <f t="shared" ref="AT20:AU20" si="22">AT19+AI20</f>
        <v>0</v>
      </c>
      <c r="AU20" s="27">
        <f t="shared" si="22"/>
        <v>0</v>
      </c>
    </row>
    <row r="21" spans="1:47" ht="15.75" customHeight="1" x14ac:dyDescent="0.2">
      <c r="A21" s="45"/>
      <c r="B21" s="34"/>
      <c r="C21" s="36"/>
      <c r="D21" s="38"/>
      <c r="E21" s="34"/>
      <c r="F21" s="36"/>
      <c r="G21" s="38"/>
      <c r="H21" s="34"/>
      <c r="I21" s="36"/>
      <c r="J21" s="36"/>
      <c r="K21" s="38"/>
      <c r="L21" s="38"/>
      <c r="M21" s="41"/>
      <c r="N21" s="42"/>
      <c r="O21" s="36"/>
      <c r="P21" s="38"/>
      <c r="Q21" s="34"/>
      <c r="R21" s="36"/>
      <c r="S21" s="38"/>
      <c r="T21" s="34"/>
      <c r="U21" s="36"/>
      <c r="V21" s="36"/>
      <c r="W21" s="38"/>
      <c r="X21" s="34"/>
      <c r="Y21" s="36"/>
      <c r="Z21" s="36"/>
      <c r="AA21" s="38"/>
      <c r="AB21" s="34"/>
      <c r="AC21" s="36"/>
      <c r="AD21" s="38"/>
      <c r="AE21" s="149">
        <f>SUMIFS('Calculus &amp; investments'!S$4:S$270,'Calculus &amp; investments'!A$4:A$270,A21,'Calculus &amp; investments'!D$4:D$270,"Dona")</f>
        <v>0</v>
      </c>
      <c r="AF21" s="146">
        <f>SUMIFS('Calculus &amp; investments'!S$4:S$270,'Calculus &amp; investments'!A$4:A$270,A21,'Calculus &amp; investments'!D$4:D$270,"Home")</f>
        <v>0</v>
      </c>
      <c r="AG21" s="149">
        <f>SUMIFS('Calculus &amp; investments'!S$4:S$270,'Calculus &amp; investments'!A$4:A$270,A21,'Calculus &amp; investments'!D$4:D$270,"Altres")</f>
        <v>0</v>
      </c>
      <c r="AH21" s="151">
        <f>SUMIFS('Calculus &amp; investments'!S$4:S$270,'Calculus &amp; investments'!A$4:A$270,A21)</f>
        <v>0</v>
      </c>
      <c r="AI21" s="19">
        <f>SUMIFS('Calculus &amp; investments'!T$4:T$270,'Calculus &amp; investments'!A$4:A$270,A21)</f>
        <v>0</v>
      </c>
      <c r="AJ21" s="19">
        <f>SUMIFS('Calculus &amp; investments'!U$4:U$270,'Calculus &amp; investments'!A$4:A$270,A21)</f>
        <v>0</v>
      </c>
      <c r="AK21" s="44"/>
      <c r="AM21" s="25"/>
      <c r="AN21" s="25"/>
      <c r="AO21" s="25"/>
      <c r="AP21" s="25"/>
      <c r="AQ21" s="25"/>
      <c r="AR21" s="27">
        <f t="shared" si="11"/>
        <v>0</v>
      </c>
      <c r="AS21" s="25">
        <f t="shared" si="9"/>
        <v>0</v>
      </c>
      <c r="AT21" s="27">
        <f t="shared" ref="AT21:AU21" si="23">AT20+AI21</f>
        <v>0</v>
      </c>
      <c r="AU21" s="27">
        <f t="shared" si="23"/>
        <v>0</v>
      </c>
    </row>
    <row r="22" spans="1:47" ht="15.75" customHeight="1" x14ac:dyDescent="0.2">
      <c r="A22" s="45"/>
      <c r="B22" s="34"/>
      <c r="C22" s="36"/>
      <c r="D22" s="38"/>
      <c r="E22" s="34"/>
      <c r="F22" s="36"/>
      <c r="G22" s="38"/>
      <c r="H22" s="34"/>
      <c r="I22" s="36"/>
      <c r="J22" s="36"/>
      <c r="K22" s="38"/>
      <c r="L22" s="38"/>
      <c r="M22" s="41"/>
      <c r="N22" s="42"/>
      <c r="O22" s="36"/>
      <c r="P22" s="38"/>
      <c r="Q22" s="34"/>
      <c r="R22" s="36"/>
      <c r="S22" s="38"/>
      <c r="T22" s="34"/>
      <c r="U22" s="36"/>
      <c r="V22" s="36"/>
      <c r="W22" s="38"/>
      <c r="X22" s="34"/>
      <c r="Y22" s="36"/>
      <c r="Z22" s="36"/>
      <c r="AA22" s="38"/>
      <c r="AB22" s="34"/>
      <c r="AC22" s="36"/>
      <c r="AD22" s="38"/>
      <c r="AE22" s="149">
        <f>SUMIFS('Calculus &amp; investments'!S$4:S$270,'Calculus &amp; investments'!A$4:A$270,A22,'Calculus &amp; investments'!D$4:D$270,"Dona")</f>
        <v>0</v>
      </c>
      <c r="AF22" s="146">
        <f>SUMIFS('Calculus &amp; investments'!S$4:S$270,'Calculus &amp; investments'!A$4:A$270,A22,'Calculus &amp; investments'!D$4:D$270,"Home")</f>
        <v>0</v>
      </c>
      <c r="AG22" s="149">
        <f>SUMIFS('Calculus &amp; investments'!S$4:S$270,'Calculus &amp; investments'!A$4:A$270,A22,'Calculus &amp; investments'!D$4:D$270,"Altres")</f>
        <v>0</v>
      </c>
      <c r="AH22" s="151">
        <f>SUMIFS('Calculus &amp; investments'!S$4:S$270,'Calculus &amp; investments'!A$4:A$270,A22)</f>
        <v>0</v>
      </c>
      <c r="AI22" s="19">
        <f>SUMIFS('Calculus &amp; investments'!T$4:T$270,'Calculus &amp; investments'!A$4:A$270,A22)</f>
        <v>0</v>
      </c>
      <c r="AJ22" s="19">
        <f>SUMIFS('Calculus &amp; investments'!U$4:U$270,'Calculus &amp; investments'!A$4:A$270,A22)</f>
        <v>0</v>
      </c>
      <c r="AK22" s="44"/>
      <c r="AM22" s="25"/>
      <c r="AN22" s="25"/>
      <c r="AO22" s="25"/>
      <c r="AP22" s="25"/>
      <c r="AQ22" s="25"/>
      <c r="AR22" s="27">
        <f t="shared" si="11"/>
        <v>0</v>
      </c>
      <c r="AS22" s="25">
        <f t="shared" si="9"/>
        <v>0</v>
      </c>
      <c r="AT22" s="27">
        <f t="shared" ref="AT22:AU22" si="24">AT21+AI22</f>
        <v>0</v>
      </c>
      <c r="AU22" s="27">
        <f t="shared" si="24"/>
        <v>0</v>
      </c>
    </row>
    <row r="23" spans="1:47" ht="15.75" customHeight="1" x14ac:dyDescent="0.2">
      <c r="A23" s="45"/>
      <c r="B23" s="34"/>
      <c r="C23" s="36"/>
      <c r="D23" s="38"/>
      <c r="E23" s="34"/>
      <c r="F23" s="36"/>
      <c r="G23" s="38"/>
      <c r="H23" s="34"/>
      <c r="I23" s="36"/>
      <c r="J23" s="36"/>
      <c r="K23" s="38"/>
      <c r="L23" s="38"/>
      <c r="M23" s="41"/>
      <c r="N23" s="42"/>
      <c r="O23" s="36"/>
      <c r="P23" s="38"/>
      <c r="Q23" s="34"/>
      <c r="R23" s="36"/>
      <c r="S23" s="38"/>
      <c r="T23" s="34"/>
      <c r="U23" s="36"/>
      <c r="V23" s="36"/>
      <c r="W23" s="38"/>
      <c r="X23" s="34"/>
      <c r="Y23" s="36"/>
      <c r="Z23" s="36"/>
      <c r="AA23" s="38"/>
      <c r="AB23" s="34"/>
      <c r="AC23" s="36"/>
      <c r="AD23" s="38"/>
      <c r="AE23" s="149">
        <f>SUMIFS('Calculus &amp; investments'!S$4:S$270,'Calculus &amp; investments'!A$4:A$270,A23,'Calculus &amp; investments'!D$4:D$270,"Dona")</f>
        <v>0</v>
      </c>
      <c r="AF23" s="146">
        <f>SUMIFS('Calculus &amp; investments'!S$4:S$270,'Calculus &amp; investments'!A$4:A$270,A23,'Calculus &amp; investments'!D$4:D$270,"Home")</f>
        <v>0</v>
      </c>
      <c r="AG23" s="149">
        <f>SUMIFS('Calculus &amp; investments'!S$4:S$270,'Calculus &amp; investments'!A$4:A$270,A23,'Calculus &amp; investments'!D$4:D$270,"Altres")</f>
        <v>0</v>
      </c>
      <c r="AH23" s="151">
        <f>SUMIFS('Calculus &amp; investments'!S$4:S$270,'Calculus &amp; investments'!A$4:A$270,A23)</f>
        <v>0</v>
      </c>
      <c r="AI23" s="19">
        <f>SUMIFS('Calculus &amp; investments'!T$4:T$270,'Calculus &amp; investments'!A$4:A$270,A23)</f>
        <v>0</v>
      </c>
      <c r="AJ23" s="19">
        <f>SUMIFS('Calculus &amp; investments'!U$4:U$270,'Calculus &amp; investments'!A$4:A$270,A23)</f>
        <v>0</v>
      </c>
      <c r="AK23" s="44"/>
      <c r="AM23" s="25"/>
      <c r="AN23" s="25"/>
      <c r="AO23" s="25"/>
      <c r="AP23" s="25"/>
      <c r="AQ23" s="25"/>
      <c r="AR23" s="27">
        <f t="shared" si="11"/>
        <v>0</v>
      </c>
      <c r="AS23" s="25">
        <f t="shared" si="9"/>
        <v>0</v>
      </c>
      <c r="AT23" s="27">
        <f t="shared" ref="AT23:AU23" si="25">AT22+AI23</f>
        <v>0</v>
      </c>
      <c r="AU23" s="27">
        <f t="shared" si="25"/>
        <v>0</v>
      </c>
    </row>
    <row r="24" spans="1:47" ht="15.75" customHeight="1" x14ac:dyDescent="0.2">
      <c r="A24" s="45"/>
      <c r="B24" s="34"/>
      <c r="C24" s="36"/>
      <c r="D24" s="38"/>
      <c r="E24" s="34"/>
      <c r="F24" s="36"/>
      <c r="G24" s="38"/>
      <c r="H24" s="34"/>
      <c r="I24" s="36"/>
      <c r="J24" s="36"/>
      <c r="K24" s="38"/>
      <c r="L24" s="38"/>
      <c r="M24" s="41"/>
      <c r="N24" s="42"/>
      <c r="O24" s="36"/>
      <c r="P24" s="38"/>
      <c r="Q24" s="34"/>
      <c r="R24" s="36"/>
      <c r="S24" s="38"/>
      <c r="T24" s="34"/>
      <c r="U24" s="36"/>
      <c r="V24" s="36"/>
      <c r="W24" s="38"/>
      <c r="X24" s="34"/>
      <c r="Y24" s="36"/>
      <c r="Z24" s="36"/>
      <c r="AA24" s="38"/>
      <c r="AB24" s="34"/>
      <c r="AC24" s="36"/>
      <c r="AD24" s="38"/>
      <c r="AE24" s="149">
        <f>SUMIFS('Calculus &amp; investments'!S$4:S$270,'Calculus &amp; investments'!A$4:A$270,A24,'Calculus &amp; investments'!D$4:D$270,"Dona")</f>
        <v>0</v>
      </c>
      <c r="AF24" s="146">
        <f>SUMIFS('Calculus &amp; investments'!S$4:S$270,'Calculus &amp; investments'!A$4:A$270,A24,'Calculus &amp; investments'!D$4:D$270,"Home")</f>
        <v>0</v>
      </c>
      <c r="AG24" s="149">
        <f>SUMIFS('Calculus &amp; investments'!S$4:S$270,'Calculus &amp; investments'!A$4:A$270,A24,'Calculus &amp; investments'!D$4:D$270,"Altres")</f>
        <v>0</v>
      </c>
      <c r="AH24" s="151">
        <f>SUMIFS('Calculus &amp; investments'!S$4:S$270,'Calculus &amp; investments'!A$4:A$270,A24)</f>
        <v>0</v>
      </c>
      <c r="AI24" s="19">
        <f>SUMIFS('Calculus &amp; investments'!T$4:T$270,'Calculus &amp; investments'!A$4:A$270,A24)</f>
        <v>0</v>
      </c>
      <c r="AJ24" s="19">
        <f>SUMIFS('Calculus &amp; investments'!U$4:U$270,'Calculus &amp; investments'!A$4:A$270,A24)</f>
        <v>0</v>
      </c>
      <c r="AK24" s="44"/>
      <c r="AM24" s="25"/>
      <c r="AN24" s="25"/>
      <c r="AO24" s="25"/>
      <c r="AP24" s="25"/>
      <c r="AQ24" s="25"/>
      <c r="AR24" s="27">
        <f t="shared" si="11"/>
        <v>0</v>
      </c>
      <c r="AS24" s="25">
        <f t="shared" si="9"/>
        <v>0</v>
      </c>
      <c r="AT24" s="27">
        <f t="shared" ref="AT24:AU24" si="26">AT23+AI24</f>
        <v>0</v>
      </c>
      <c r="AU24" s="27">
        <f t="shared" si="26"/>
        <v>0</v>
      </c>
    </row>
    <row r="25" spans="1:47" ht="15.75" customHeight="1" x14ac:dyDescent="0.2">
      <c r="A25" s="45"/>
      <c r="B25" s="34"/>
      <c r="C25" s="36"/>
      <c r="D25" s="38"/>
      <c r="E25" s="34"/>
      <c r="F25" s="36"/>
      <c r="G25" s="38"/>
      <c r="H25" s="34"/>
      <c r="I25" s="36"/>
      <c r="J25" s="36"/>
      <c r="K25" s="38"/>
      <c r="L25" s="38"/>
      <c r="M25" s="41"/>
      <c r="N25" s="42"/>
      <c r="O25" s="36"/>
      <c r="P25" s="38"/>
      <c r="Q25" s="34"/>
      <c r="R25" s="36"/>
      <c r="S25" s="38"/>
      <c r="T25" s="34"/>
      <c r="U25" s="36"/>
      <c r="V25" s="36"/>
      <c r="W25" s="38"/>
      <c r="X25" s="34"/>
      <c r="Y25" s="36"/>
      <c r="Z25" s="36"/>
      <c r="AA25" s="38"/>
      <c r="AB25" s="34"/>
      <c r="AC25" s="36"/>
      <c r="AD25" s="38"/>
      <c r="AE25" s="149">
        <f>SUMIFS('Calculus &amp; investments'!S$4:S$270,'Calculus &amp; investments'!A$4:A$270,A25,'Calculus &amp; investments'!D$4:D$270,"Dona")</f>
        <v>0</v>
      </c>
      <c r="AF25" s="146">
        <f>SUMIFS('Calculus &amp; investments'!S$4:S$270,'Calculus &amp; investments'!A$4:A$270,A25,'Calculus &amp; investments'!D$4:D$270,"Home")</f>
        <v>0</v>
      </c>
      <c r="AG25" s="149">
        <f>SUMIFS('Calculus &amp; investments'!S$4:S$270,'Calculus &amp; investments'!A$4:A$270,A25,'Calculus &amp; investments'!D$4:D$270,"Altres")</f>
        <v>0</v>
      </c>
      <c r="AH25" s="151">
        <f>SUMIFS('Calculus &amp; investments'!S$4:S$270,'Calculus &amp; investments'!A$4:A$270,A25)</f>
        <v>0</v>
      </c>
      <c r="AI25" s="19">
        <f>SUMIFS('Calculus &amp; investments'!T$4:T$270,'Calculus &amp; investments'!A$4:A$270,A25)</f>
        <v>0</v>
      </c>
      <c r="AJ25" s="19">
        <f>SUMIFS('Calculus &amp; investments'!U$4:U$270,'Calculus &amp; investments'!A$4:A$270,A25)</f>
        <v>0</v>
      </c>
      <c r="AK25" s="44"/>
      <c r="AM25" s="25"/>
      <c r="AN25" s="25"/>
      <c r="AO25" s="25"/>
      <c r="AP25" s="25"/>
      <c r="AQ25" s="25"/>
      <c r="AR25" s="27">
        <f t="shared" si="11"/>
        <v>0</v>
      </c>
      <c r="AS25" s="25">
        <f t="shared" si="9"/>
        <v>0</v>
      </c>
      <c r="AT25" s="27">
        <f t="shared" ref="AT25:AU25" si="27">AT24+AI25</f>
        <v>0</v>
      </c>
      <c r="AU25" s="27">
        <f t="shared" si="27"/>
        <v>0</v>
      </c>
    </row>
    <row r="26" spans="1:47" ht="15.75" customHeight="1" x14ac:dyDescent="0.2">
      <c r="A26" s="45"/>
      <c r="B26" s="34"/>
      <c r="C26" s="36"/>
      <c r="D26" s="38"/>
      <c r="E26" s="34"/>
      <c r="F26" s="36"/>
      <c r="G26" s="38"/>
      <c r="H26" s="34"/>
      <c r="I26" s="36"/>
      <c r="J26" s="36"/>
      <c r="K26" s="38"/>
      <c r="L26" s="38"/>
      <c r="M26" s="41"/>
      <c r="N26" s="42"/>
      <c r="O26" s="36"/>
      <c r="P26" s="38"/>
      <c r="Q26" s="34"/>
      <c r="R26" s="36"/>
      <c r="S26" s="38"/>
      <c r="T26" s="34"/>
      <c r="U26" s="36"/>
      <c r="V26" s="36"/>
      <c r="W26" s="38"/>
      <c r="X26" s="34"/>
      <c r="Y26" s="36"/>
      <c r="Z26" s="36"/>
      <c r="AA26" s="38"/>
      <c r="AB26" s="34"/>
      <c r="AC26" s="36"/>
      <c r="AD26" s="38"/>
      <c r="AE26" s="149">
        <f>SUMIFS('Calculus &amp; investments'!S$4:S$270,'Calculus &amp; investments'!A$4:A$270,A26,'Calculus &amp; investments'!D$4:D$270,"Dona")</f>
        <v>0</v>
      </c>
      <c r="AF26" s="146">
        <f>SUMIFS('Calculus &amp; investments'!S$4:S$270,'Calculus &amp; investments'!A$4:A$270,A26,'Calculus &amp; investments'!D$4:D$270,"Home")</f>
        <v>0</v>
      </c>
      <c r="AG26" s="149">
        <f>SUMIFS('Calculus &amp; investments'!S$4:S$270,'Calculus &amp; investments'!A$4:A$270,A26,'Calculus &amp; investments'!D$4:D$270,"Altres")</f>
        <v>0</v>
      </c>
      <c r="AH26" s="151">
        <f>SUMIFS('Calculus &amp; investments'!S$4:S$270,'Calculus &amp; investments'!A$4:A$270,A26)</f>
        <v>0</v>
      </c>
      <c r="AI26" s="19">
        <f>SUMIFS('Calculus &amp; investments'!T$4:T$270,'Calculus &amp; investments'!A$4:A$270,A26)</f>
        <v>0</v>
      </c>
      <c r="AJ26" s="19">
        <f>SUMIFS('Calculus &amp; investments'!U$4:U$270,'Calculus &amp; investments'!A$4:A$270,A26)</f>
        <v>0</v>
      </c>
      <c r="AK26" s="44"/>
      <c r="AM26" s="25"/>
      <c r="AN26" s="25"/>
      <c r="AO26" s="25"/>
      <c r="AP26" s="25"/>
      <c r="AQ26" s="25"/>
      <c r="AR26" s="27">
        <f t="shared" si="11"/>
        <v>0</v>
      </c>
      <c r="AS26" s="25">
        <f t="shared" si="9"/>
        <v>0</v>
      </c>
      <c r="AT26" s="27">
        <f t="shared" ref="AT26:AU26" si="28">AT25+AI26</f>
        <v>0</v>
      </c>
      <c r="AU26" s="27">
        <f t="shared" si="28"/>
        <v>0</v>
      </c>
    </row>
    <row r="27" spans="1:47" ht="15.75" customHeight="1" x14ac:dyDescent="0.2">
      <c r="A27" s="45"/>
      <c r="B27" s="34"/>
      <c r="C27" s="36"/>
      <c r="D27" s="38"/>
      <c r="E27" s="34"/>
      <c r="F27" s="36"/>
      <c r="G27" s="38"/>
      <c r="H27" s="34"/>
      <c r="I27" s="36"/>
      <c r="J27" s="36"/>
      <c r="K27" s="38"/>
      <c r="L27" s="38"/>
      <c r="M27" s="41"/>
      <c r="N27" s="42"/>
      <c r="O27" s="36"/>
      <c r="P27" s="38"/>
      <c r="Q27" s="34"/>
      <c r="R27" s="36"/>
      <c r="S27" s="38"/>
      <c r="T27" s="34"/>
      <c r="U27" s="36"/>
      <c r="V27" s="36"/>
      <c r="W27" s="38"/>
      <c r="X27" s="34"/>
      <c r="Y27" s="36"/>
      <c r="Z27" s="36"/>
      <c r="AA27" s="38"/>
      <c r="AB27" s="34"/>
      <c r="AC27" s="36"/>
      <c r="AD27" s="38"/>
      <c r="AE27" s="149">
        <f>SUMIFS('Calculus &amp; investments'!S$4:S$270,'Calculus &amp; investments'!A$4:A$270,A27,'Calculus &amp; investments'!D$4:D$270,"Dona")</f>
        <v>0</v>
      </c>
      <c r="AF27" s="146">
        <f>SUMIFS('Calculus &amp; investments'!S$4:S$270,'Calculus &amp; investments'!A$4:A$270,A27,'Calculus &amp; investments'!D$4:D$270,"Home")</f>
        <v>0</v>
      </c>
      <c r="AG27" s="149">
        <f>SUMIFS('Calculus &amp; investments'!S$4:S$270,'Calculus &amp; investments'!A$4:A$270,A27,'Calculus &amp; investments'!D$4:D$270,"Altres")</f>
        <v>0</v>
      </c>
      <c r="AH27" s="151">
        <f>SUMIFS('Calculus &amp; investments'!S$4:S$270,'Calculus &amp; investments'!A$4:A$270,A27)</f>
        <v>0</v>
      </c>
      <c r="AI27" s="19">
        <f>SUMIFS('Calculus &amp; investments'!T$4:T$270,'Calculus &amp; investments'!A$4:A$270,A27)</f>
        <v>0</v>
      </c>
      <c r="AJ27" s="19">
        <f>SUMIFS('Calculus &amp; investments'!U$4:U$270,'Calculus &amp; investments'!A$4:A$270,A27)</f>
        <v>0</v>
      </c>
      <c r="AK27" s="44"/>
      <c r="AM27" s="25"/>
      <c r="AN27" s="25"/>
      <c r="AO27" s="25"/>
      <c r="AP27" s="25"/>
      <c r="AQ27" s="25"/>
      <c r="AR27" s="27">
        <f t="shared" si="11"/>
        <v>0</v>
      </c>
      <c r="AS27" s="25">
        <f t="shared" si="9"/>
        <v>0</v>
      </c>
      <c r="AT27" s="27">
        <f t="shared" ref="AT27:AU27" si="29">AT26+AI27</f>
        <v>0</v>
      </c>
      <c r="AU27" s="27">
        <f t="shared" si="29"/>
        <v>0</v>
      </c>
    </row>
    <row r="28" spans="1:47" ht="15.75" customHeight="1" x14ac:dyDescent="0.2">
      <c r="A28" s="45"/>
      <c r="B28" s="34"/>
      <c r="C28" s="36"/>
      <c r="D28" s="38"/>
      <c r="E28" s="34"/>
      <c r="F28" s="36"/>
      <c r="G28" s="38"/>
      <c r="H28" s="34"/>
      <c r="I28" s="36"/>
      <c r="J28" s="36"/>
      <c r="K28" s="38"/>
      <c r="L28" s="38"/>
      <c r="M28" s="41"/>
      <c r="N28" s="42"/>
      <c r="O28" s="36"/>
      <c r="P28" s="38"/>
      <c r="Q28" s="34"/>
      <c r="R28" s="36"/>
      <c r="S28" s="38"/>
      <c r="T28" s="34"/>
      <c r="U28" s="36"/>
      <c r="V28" s="36"/>
      <c r="W28" s="38"/>
      <c r="X28" s="34"/>
      <c r="Y28" s="36"/>
      <c r="Z28" s="36"/>
      <c r="AA28" s="38"/>
      <c r="AB28" s="34"/>
      <c r="AC28" s="36"/>
      <c r="AD28" s="38"/>
      <c r="AE28" s="149">
        <f>SUMIFS('Calculus &amp; investments'!S$4:S$270,'Calculus &amp; investments'!A$4:A$270,A28,'Calculus &amp; investments'!D$4:D$270,"Dona")</f>
        <v>0</v>
      </c>
      <c r="AF28" s="146">
        <f>SUMIFS('Calculus &amp; investments'!S$4:S$270,'Calculus &amp; investments'!A$4:A$270,A28,'Calculus &amp; investments'!D$4:D$270,"Home")</f>
        <v>0</v>
      </c>
      <c r="AG28" s="149">
        <f>SUMIFS('Calculus &amp; investments'!S$4:S$270,'Calculus &amp; investments'!A$4:A$270,A28,'Calculus &amp; investments'!D$4:D$270,"Altres")</f>
        <v>0</v>
      </c>
      <c r="AH28" s="151">
        <f>SUMIFS('Calculus &amp; investments'!S$4:S$270,'Calculus &amp; investments'!A$4:A$270,A28)</f>
        <v>0</v>
      </c>
      <c r="AI28" s="19">
        <f>SUMIFS('Calculus &amp; investments'!T$4:T$270,'Calculus &amp; investments'!A$4:A$270,A28)</f>
        <v>0</v>
      </c>
      <c r="AJ28" s="19">
        <f>SUMIFS('Calculus &amp; investments'!U$4:U$270,'Calculus &amp; investments'!A$4:A$270,A28)</f>
        <v>0</v>
      </c>
      <c r="AK28" s="44"/>
      <c r="AM28" s="25"/>
      <c r="AN28" s="25"/>
      <c r="AO28" s="25"/>
      <c r="AP28" s="25"/>
      <c r="AQ28" s="25"/>
      <c r="AR28" s="27">
        <f t="shared" si="11"/>
        <v>0</v>
      </c>
      <c r="AS28" s="25">
        <f t="shared" si="9"/>
        <v>0</v>
      </c>
      <c r="AT28" s="27">
        <f t="shared" ref="AT28:AU28" si="30">AT27+AI28</f>
        <v>0</v>
      </c>
      <c r="AU28" s="27">
        <f t="shared" si="30"/>
        <v>0</v>
      </c>
    </row>
    <row r="29" spans="1:47" ht="15.75" customHeight="1" x14ac:dyDescent="0.2">
      <c r="A29" s="45"/>
      <c r="B29" s="34"/>
      <c r="C29" s="36"/>
      <c r="D29" s="38"/>
      <c r="E29" s="34"/>
      <c r="F29" s="36"/>
      <c r="G29" s="38"/>
      <c r="H29" s="34"/>
      <c r="I29" s="36"/>
      <c r="J29" s="36"/>
      <c r="K29" s="38"/>
      <c r="L29" s="38"/>
      <c r="M29" s="41"/>
      <c r="N29" s="42"/>
      <c r="O29" s="36"/>
      <c r="P29" s="38"/>
      <c r="Q29" s="34"/>
      <c r="R29" s="36"/>
      <c r="S29" s="38"/>
      <c r="T29" s="34"/>
      <c r="U29" s="36"/>
      <c r="V29" s="36"/>
      <c r="W29" s="38"/>
      <c r="X29" s="34"/>
      <c r="Y29" s="36"/>
      <c r="Z29" s="36"/>
      <c r="AA29" s="38"/>
      <c r="AB29" s="34"/>
      <c r="AC29" s="36"/>
      <c r="AD29" s="38"/>
      <c r="AE29" s="149">
        <f>SUMIFS('Calculus &amp; investments'!S$4:S$270,'Calculus &amp; investments'!A$4:A$270,A29,'Calculus &amp; investments'!D$4:D$270,"Dona")</f>
        <v>0</v>
      </c>
      <c r="AF29" s="146">
        <f>SUMIFS('Calculus &amp; investments'!S$4:S$270,'Calculus &amp; investments'!A$4:A$270,A29,'Calculus &amp; investments'!D$4:D$270,"Home")</f>
        <v>0</v>
      </c>
      <c r="AG29" s="149">
        <f>SUMIFS('Calculus &amp; investments'!S$4:S$270,'Calculus &amp; investments'!A$4:A$270,A29,'Calculus &amp; investments'!D$4:D$270,"Altres")</f>
        <v>0</v>
      </c>
      <c r="AH29" s="151">
        <f>SUMIFS('Calculus &amp; investments'!S$4:S$270,'Calculus &amp; investments'!A$4:A$270,A29)</f>
        <v>0</v>
      </c>
      <c r="AI29" s="19">
        <f>SUMIFS('Calculus &amp; investments'!T$4:T$270,'Calculus &amp; investments'!A$4:A$270,A29)</f>
        <v>0</v>
      </c>
      <c r="AJ29" s="19">
        <f>SUMIFS('Calculus &amp; investments'!U$4:U$270,'Calculus &amp; investments'!A$4:A$270,A29)</f>
        <v>0</v>
      </c>
      <c r="AK29" s="44"/>
      <c r="AM29" s="25"/>
      <c r="AN29" s="25"/>
      <c r="AO29" s="25"/>
      <c r="AP29" s="25"/>
      <c r="AQ29" s="25"/>
      <c r="AR29" s="27">
        <f t="shared" si="11"/>
        <v>0</v>
      </c>
      <c r="AS29" s="25">
        <f t="shared" si="9"/>
        <v>0</v>
      </c>
      <c r="AT29" s="27">
        <f t="shared" ref="AT29:AU29" si="31">AT28+AI29</f>
        <v>0</v>
      </c>
      <c r="AU29" s="27">
        <f t="shared" si="31"/>
        <v>0</v>
      </c>
    </row>
    <row r="30" spans="1:47" ht="15.75" customHeight="1" x14ac:dyDescent="0.2">
      <c r="A30" s="45"/>
      <c r="B30" s="34"/>
      <c r="C30" s="36"/>
      <c r="D30" s="38"/>
      <c r="E30" s="34"/>
      <c r="F30" s="36"/>
      <c r="G30" s="38"/>
      <c r="H30" s="34"/>
      <c r="I30" s="36"/>
      <c r="J30" s="36"/>
      <c r="K30" s="38"/>
      <c r="L30" s="38"/>
      <c r="M30" s="41"/>
      <c r="N30" s="42"/>
      <c r="O30" s="36"/>
      <c r="P30" s="38"/>
      <c r="Q30" s="34"/>
      <c r="R30" s="36"/>
      <c r="S30" s="38"/>
      <c r="T30" s="34"/>
      <c r="U30" s="36"/>
      <c r="V30" s="36"/>
      <c r="W30" s="38"/>
      <c r="X30" s="34"/>
      <c r="Y30" s="36"/>
      <c r="Z30" s="36"/>
      <c r="AA30" s="38"/>
      <c r="AB30" s="34"/>
      <c r="AC30" s="36"/>
      <c r="AD30" s="38"/>
      <c r="AE30" s="149">
        <f>SUMIFS('Calculus &amp; investments'!S$4:S$270,'Calculus &amp; investments'!A$4:A$270,A30,'Calculus &amp; investments'!D$4:D$270,"Dona")</f>
        <v>0</v>
      </c>
      <c r="AF30" s="146">
        <f>SUMIFS('Calculus &amp; investments'!S$4:S$270,'Calculus &amp; investments'!A$4:A$270,A30,'Calculus &amp; investments'!D$4:D$270,"Home")</f>
        <v>0</v>
      </c>
      <c r="AG30" s="149">
        <f>SUMIFS('Calculus &amp; investments'!S$4:S$270,'Calculus &amp; investments'!A$4:A$270,A30,'Calculus &amp; investments'!D$4:D$270,"Altres")</f>
        <v>0</v>
      </c>
      <c r="AH30" s="151">
        <f>SUMIFS('Calculus &amp; investments'!S$4:S$270,'Calculus &amp; investments'!A$4:A$270,A30)</f>
        <v>0</v>
      </c>
      <c r="AI30" s="19">
        <f>SUMIFS('Calculus &amp; investments'!T$4:T$270,'Calculus &amp; investments'!A$4:A$270,A30)</f>
        <v>0</v>
      </c>
      <c r="AJ30" s="19">
        <f>SUMIFS('Calculus &amp; investments'!U$4:U$270,'Calculus &amp; investments'!A$4:A$270,A30)</f>
        <v>0</v>
      </c>
      <c r="AK30" s="44"/>
      <c r="AM30" s="25"/>
      <c r="AN30" s="25"/>
      <c r="AO30" s="25"/>
      <c r="AP30" s="25"/>
      <c r="AQ30" s="25"/>
      <c r="AR30" s="27">
        <f t="shared" si="11"/>
        <v>0</v>
      </c>
      <c r="AS30" s="25">
        <f t="shared" si="9"/>
        <v>0</v>
      </c>
      <c r="AT30" s="27">
        <f t="shared" ref="AT30:AU30" si="32">AT29+AI30</f>
        <v>0</v>
      </c>
      <c r="AU30" s="27">
        <f t="shared" si="32"/>
        <v>0</v>
      </c>
    </row>
    <row r="31" spans="1:47" ht="15.75" customHeight="1" x14ac:dyDescent="0.2">
      <c r="A31" s="45"/>
      <c r="B31" s="34"/>
      <c r="C31" s="36"/>
      <c r="D31" s="38"/>
      <c r="E31" s="34"/>
      <c r="F31" s="36"/>
      <c r="G31" s="38"/>
      <c r="H31" s="34"/>
      <c r="I31" s="36"/>
      <c r="J31" s="36"/>
      <c r="K31" s="38"/>
      <c r="L31" s="38"/>
      <c r="M31" s="41"/>
      <c r="N31" s="42"/>
      <c r="O31" s="36"/>
      <c r="P31" s="38"/>
      <c r="Q31" s="34"/>
      <c r="R31" s="36"/>
      <c r="S31" s="38"/>
      <c r="T31" s="34"/>
      <c r="U31" s="36"/>
      <c r="V31" s="36"/>
      <c r="W31" s="38"/>
      <c r="X31" s="34"/>
      <c r="Y31" s="36"/>
      <c r="Z31" s="36"/>
      <c r="AA31" s="38"/>
      <c r="AB31" s="34"/>
      <c r="AC31" s="36"/>
      <c r="AD31" s="38"/>
      <c r="AE31" s="149">
        <f>SUMIFS('Calculus &amp; investments'!S$4:S$270,'Calculus &amp; investments'!A$4:A$270,A31,'Calculus &amp; investments'!D$4:D$270,"Dona")</f>
        <v>0</v>
      </c>
      <c r="AF31" s="146">
        <f>SUMIFS('Calculus &amp; investments'!S$4:S$270,'Calculus &amp; investments'!A$4:A$270,A31,'Calculus &amp; investments'!D$4:D$270,"Home")</f>
        <v>0</v>
      </c>
      <c r="AG31" s="149">
        <f>SUMIFS('Calculus &amp; investments'!S$4:S$270,'Calculus &amp; investments'!A$4:A$270,A31,'Calculus &amp; investments'!D$4:D$270,"Altres")</f>
        <v>0</v>
      </c>
      <c r="AH31" s="151">
        <f>SUMIFS('Calculus &amp; investments'!S$4:S$270,'Calculus &amp; investments'!A$4:A$270,A31)</f>
        <v>0</v>
      </c>
      <c r="AI31" s="19">
        <f>SUMIFS('Calculus &amp; investments'!T$4:T$270,'Calculus &amp; investments'!A$4:A$270,A31)</f>
        <v>0</v>
      </c>
      <c r="AJ31" s="19">
        <f>SUMIFS('Calculus &amp; investments'!U$4:U$270,'Calculus &amp; investments'!A$4:A$270,A31)</f>
        <v>0</v>
      </c>
      <c r="AK31" s="44"/>
      <c r="AM31" s="25"/>
      <c r="AN31" s="25"/>
      <c r="AO31" s="25"/>
      <c r="AP31" s="25"/>
      <c r="AQ31" s="25"/>
      <c r="AR31" s="27">
        <f t="shared" si="11"/>
        <v>0</v>
      </c>
      <c r="AS31" s="25">
        <f t="shared" si="9"/>
        <v>0</v>
      </c>
      <c r="AT31" s="27">
        <f t="shared" ref="AT31:AU31" si="33">AT30+AI31</f>
        <v>0</v>
      </c>
      <c r="AU31" s="27">
        <f t="shared" si="33"/>
        <v>0</v>
      </c>
    </row>
    <row r="32" spans="1:47" ht="15.75" customHeight="1" x14ac:dyDescent="0.2">
      <c r="A32" s="45"/>
      <c r="B32" s="34"/>
      <c r="C32" s="36"/>
      <c r="D32" s="38"/>
      <c r="E32" s="34"/>
      <c r="F32" s="36"/>
      <c r="G32" s="38"/>
      <c r="H32" s="34"/>
      <c r="I32" s="36"/>
      <c r="J32" s="36"/>
      <c r="K32" s="38"/>
      <c r="L32" s="38"/>
      <c r="M32" s="41"/>
      <c r="N32" s="42"/>
      <c r="O32" s="36"/>
      <c r="P32" s="38"/>
      <c r="Q32" s="34"/>
      <c r="R32" s="36"/>
      <c r="S32" s="38"/>
      <c r="T32" s="34"/>
      <c r="U32" s="36"/>
      <c r="V32" s="36"/>
      <c r="W32" s="38"/>
      <c r="X32" s="34"/>
      <c r="Y32" s="36"/>
      <c r="Z32" s="36"/>
      <c r="AA32" s="38"/>
      <c r="AB32" s="34"/>
      <c r="AC32" s="36"/>
      <c r="AD32" s="38"/>
      <c r="AE32" s="149">
        <f>SUMIFS('Calculus &amp; investments'!S$4:S$270,'Calculus &amp; investments'!A$4:A$270,A32,'Calculus &amp; investments'!D$4:D$270,"Dona")</f>
        <v>0</v>
      </c>
      <c r="AF32" s="146">
        <f>SUMIFS('Calculus &amp; investments'!S$4:S$270,'Calculus &amp; investments'!A$4:A$270,A32,'Calculus &amp; investments'!D$4:D$270,"Home")</f>
        <v>0</v>
      </c>
      <c r="AG32" s="149">
        <f>SUMIFS('Calculus &amp; investments'!S$4:S$270,'Calculus &amp; investments'!A$4:A$270,A32,'Calculus &amp; investments'!D$4:D$270,"Altres")</f>
        <v>0</v>
      </c>
      <c r="AH32" s="151">
        <f>SUMIFS('Calculus &amp; investments'!S$4:S$270,'Calculus &amp; investments'!A$4:A$270,A32)</f>
        <v>0</v>
      </c>
      <c r="AI32" s="19">
        <f>SUMIFS('Calculus &amp; investments'!T$4:T$270,'Calculus &amp; investments'!A$4:A$270,A32)</f>
        <v>0</v>
      </c>
      <c r="AJ32" s="19">
        <f>SUMIFS('Calculus &amp; investments'!U$4:U$270,'Calculus &amp; investments'!A$4:A$270,A32)</f>
        <v>0</v>
      </c>
      <c r="AK32" s="44"/>
      <c r="AM32" s="25"/>
      <c r="AN32" s="25"/>
      <c r="AO32" s="25"/>
      <c r="AP32" s="25"/>
      <c r="AQ32" s="25"/>
      <c r="AR32" s="27">
        <f t="shared" si="11"/>
        <v>0</v>
      </c>
      <c r="AS32" s="25">
        <f t="shared" si="9"/>
        <v>0</v>
      </c>
      <c r="AT32" s="27">
        <f t="shared" ref="AT32:AU32" si="34">AT31+AI32</f>
        <v>0</v>
      </c>
      <c r="AU32" s="27">
        <f t="shared" si="34"/>
        <v>0</v>
      </c>
    </row>
    <row r="33" spans="1:47" ht="15.75" customHeight="1" x14ac:dyDescent="0.2">
      <c r="A33" s="45"/>
      <c r="B33" s="34"/>
      <c r="C33" s="36"/>
      <c r="D33" s="38"/>
      <c r="E33" s="34"/>
      <c r="F33" s="36"/>
      <c r="G33" s="38"/>
      <c r="H33" s="34"/>
      <c r="I33" s="36"/>
      <c r="J33" s="36"/>
      <c r="K33" s="38"/>
      <c r="L33" s="38"/>
      <c r="M33" s="41"/>
      <c r="N33" s="42"/>
      <c r="O33" s="36"/>
      <c r="P33" s="38"/>
      <c r="Q33" s="34"/>
      <c r="R33" s="36"/>
      <c r="S33" s="38"/>
      <c r="T33" s="34"/>
      <c r="U33" s="36"/>
      <c r="V33" s="36"/>
      <c r="W33" s="38"/>
      <c r="X33" s="34"/>
      <c r="Y33" s="36"/>
      <c r="Z33" s="36"/>
      <c r="AA33" s="38"/>
      <c r="AB33" s="34"/>
      <c r="AC33" s="36"/>
      <c r="AD33" s="38"/>
      <c r="AE33" s="149">
        <f>SUMIFS('Calculus &amp; investments'!S$4:S$270,'Calculus &amp; investments'!A$4:A$270,A33,'Calculus &amp; investments'!D$4:D$270,"Dona")</f>
        <v>0</v>
      </c>
      <c r="AF33" s="146">
        <f>SUMIFS('Calculus &amp; investments'!S$4:S$270,'Calculus &amp; investments'!A$4:A$270,A33,'Calculus &amp; investments'!D$4:D$270,"Home")</f>
        <v>0</v>
      </c>
      <c r="AG33" s="149">
        <f>SUMIFS('Calculus &amp; investments'!S$4:S$270,'Calculus &amp; investments'!A$4:A$270,A33,'Calculus &amp; investments'!D$4:D$270,"Altres")</f>
        <v>0</v>
      </c>
      <c r="AH33" s="151">
        <f>SUMIFS('Calculus &amp; investments'!S$4:S$270,'Calculus &amp; investments'!A$4:A$270,A33)</f>
        <v>0</v>
      </c>
      <c r="AI33" s="19">
        <f>SUMIFS('Calculus &amp; investments'!T$4:T$270,'Calculus &amp; investments'!A$4:A$270,A33)</f>
        <v>0</v>
      </c>
      <c r="AJ33" s="19">
        <f>SUMIFS('Calculus &amp; investments'!U$4:U$270,'Calculus &amp; investments'!A$4:A$270,A33)</f>
        <v>0</v>
      </c>
      <c r="AK33" s="44"/>
      <c r="AM33" s="25"/>
      <c r="AN33" s="25"/>
      <c r="AO33" s="25"/>
      <c r="AP33" s="25"/>
      <c r="AQ33" s="25"/>
      <c r="AR33" s="27">
        <f t="shared" si="11"/>
        <v>0</v>
      </c>
      <c r="AS33" s="25">
        <f t="shared" si="9"/>
        <v>0</v>
      </c>
      <c r="AT33" s="27">
        <f t="shared" ref="AT33:AU33" si="35">AT32+AI33</f>
        <v>0</v>
      </c>
      <c r="AU33" s="27">
        <f t="shared" si="35"/>
        <v>0</v>
      </c>
    </row>
    <row r="34" spans="1:47" ht="15.75" customHeight="1" x14ac:dyDescent="0.2">
      <c r="A34" s="45"/>
      <c r="B34" s="34"/>
      <c r="C34" s="36"/>
      <c r="D34" s="38"/>
      <c r="E34" s="34"/>
      <c r="F34" s="36"/>
      <c r="G34" s="38"/>
      <c r="H34" s="34"/>
      <c r="I34" s="36"/>
      <c r="J34" s="36"/>
      <c r="K34" s="38"/>
      <c r="L34" s="38"/>
      <c r="M34" s="41"/>
      <c r="N34" s="42"/>
      <c r="O34" s="36"/>
      <c r="P34" s="38"/>
      <c r="Q34" s="34"/>
      <c r="R34" s="36"/>
      <c r="S34" s="38"/>
      <c r="T34" s="34"/>
      <c r="U34" s="36"/>
      <c r="V34" s="36"/>
      <c r="W34" s="38"/>
      <c r="X34" s="34"/>
      <c r="Y34" s="36"/>
      <c r="Z34" s="36"/>
      <c r="AA34" s="38"/>
      <c r="AB34" s="34"/>
      <c r="AC34" s="36"/>
      <c r="AD34" s="38"/>
      <c r="AE34" s="149">
        <f>SUMIFS('Calculus &amp; investments'!S$4:S$270,'Calculus &amp; investments'!A$4:A$270,A34,'Calculus &amp; investments'!D$4:D$270,"Dona")</f>
        <v>0</v>
      </c>
      <c r="AF34" s="146">
        <f>SUMIFS('Calculus &amp; investments'!S$4:S$270,'Calculus &amp; investments'!A$4:A$270,A34,'Calculus &amp; investments'!D$4:D$270,"Home")</f>
        <v>0</v>
      </c>
      <c r="AG34" s="149">
        <f>SUMIFS('Calculus &amp; investments'!S$4:S$270,'Calculus &amp; investments'!A$4:A$270,A34,'Calculus &amp; investments'!D$4:D$270,"Altres")</f>
        <v>0</v>
      </c>
      <c r="AH34" s="151">
        <f>SUMIFS('Calculus &amp; investments'!S$4:S$270,'Calculus &amp; investments'!A$4:A$270,A34)</f>
        <v>0</v>
      </c>
      <c r="AI34" s="19">
        <f>SUMIFS('Calculus &amp; investments'!T$4:T$270,'Calculus &amp; investments'!A$4:A$270,A34)</f>
        <v>0</v>
      </c>
      <c r="AJ34" s="19">
        <f>SUMIFS('Calculus &amp; investments'!U$4:U$270,'Calculus &amp; investments'!A$4:A$270,A34)</f>
        <v>0</v>
      </c>
      <c r="AK34" s="44"/>
      <c r="AM34" s="25"/>
      <c r="AN34" s="25"/>
      <c r="AO34" s="25"/>
      <c r="AP34" s="25"/>
      <c r="AQ34" s="25"/>
      <c r="AR34" s="27">
        <f t="shared" si="11"/>
        <v>0</v>
      </c>
      <c r="AS34" s="25">
        <f t="shared" si="9"/>
        <v>0</v>
      </c>
      <c r="AT34" s="27">
        <f t="shared" ref="AT34:AU34" si="36">AT33+AI34</f>
        <v>0</v>
      </c>
      <c r="AU34" s="27">
        <f t="shared" si="36"/>
        <v>0</v>
      </c>
    </row>
    <row r="35" spans="1:47" ht="15.75" customHeight="1" x14ac:dyDescent="0.2">
      <c r="A35" s="45"/>
      <c r="B35" s="34"/>
      <c r="C35" s="36"/>
      <c r="D35" s="38"/>
      <c r="E35" s="34"/>
      <c r="F35" s="36"/>
      <c r="G35" s="38"/>
      <c r="H35" s="34"/>
      <c r="I35" s="36"/>
      <c r="J35" s="36"/>
      <c r="K35" s="38"/>
      <c r="L35" s="38"/>
      <c r="M35" s="41"/>
      <c r="N35" s="42"/>
      <c r="O35" s="36"/>
      <c r="P35" s="38"/>
      <c r="Q35" s="34"/>
      <c r="R35" s="36"/>
      <c r="S35" s="38"/>
      <c r="T35" s="34"/>
      <c r="U35" s="36"/>
      <c r="V35" s="36"/>
      <c r="W35" s="38"/>
      <c r="X35" s="34"/>
      <c r="Y35" s="36"/>
      <c r="Z35" s="36"/>
      <c r="AA35" s="38"/>
      <c r="AB35" s="34"/>
      <c r="AC35" s="36"/>
      <c r="AD35" s="38"/>
      <c r="AE35" s="149">
        <f>SUMIFS('Calculus &amp; investments'!S$4:S$270,'Calculus &amp; investments'!A$4:A$270,A35,'Calculus &amp; investments'!D$4:D$270,"Dona")</f>
        <v>0</v>
      </c>
      <c r="AF35" s="146">
        <f>SUMIFS('Calculus &amp; investments'!S$4:S$270,'Calculus &amp; investments'!A$4:A$270,A35,'Calculus &amp; investments'!D$4:D$270,"Home")</f>
        <v>0</v>
      </c>
      <c r="AG35" s="149">
        <f>SUMIFS('Calculus &amp; investments'!S$4:S$270,'Calculus &amp; investments'!A$4:A$270,A35,'Calculus &amp; investments'!D$4:D$270,"Altres")</f>
        <v>0</v>
      </c>
      <c r="AH35" s="151">
        <f>SUMIFS('Calculus &amp; investments'!S$4:S$270,'Calculus &amp; investments'!A$4:A$270,A35)</f>
        <v>0</v>
      </c>
      <c r="AI35" s="19">
        <f>SUMIFS('Calculus &amp; investments'!T$4:T$270,'Calculus &amp; investments'!A$4:A$270,A35)</f>
        <v>0</v>
      </c>
      <c r="AJ35" s="19">
        <f>SUMIFS('Calculus &amp; investments'!U$4:U$270,'Calculus &amp; investments'!A$4:A$270,A35)</f>
        <v>0</v>
      </c>
      <c r="AK35" s="44"/>
      <c r="AM35" s="25"/>
      <c r="AN35" s="25"/>
      <c r="AO35" s="25"/>
      <c r="AP35" s="25"/>
      <c r="AQ35" s="25"/>
      <c r="AR35" s="27">
        <f t="shared" si="11"/>
        <v>0</v>
      </c>
      <c r="AS35" s="25">
        <f t="shared" si="9"/>
        <v>0</v>
      </c>
      <c r="AT35" s="27">
        <f t="shared" ref="AT35:AU35" si="37">AT34+AI35</f>
        <v>0</v>
      </c>
      <c r="AU35" s="27">
        <f t="shared" si="37"/>
        <v>0</v>
      </c>
    </row>
    <row r="36" spans="1:47" ht="15.75" customHeight="1" x14ac:dyDescent="0.2">
      <c r="A36" s="45"/>
      <c r="B36" s="34"/>
      <c r="C36" s="36"/>
      <c r="D36" s="38"/>
      <c r="E36" s="34"/>
      <c r="F36" s="36"/>
      <c r="G36" s="38"/>
      <c r="H36" s="34"/>
      <c r="I36" s="36"/>
      <c r="J36" s="36"/>
      <c r="K36" s="38"/>
      <c r="L36" s="38"/>
      <c r="M36" s="41"/>
      <c r="N36" s="42"/>
      <c r="O36" s="36"/>
      <c r="P36" s="38"/>
      <c r="Q36" s="34"/>
      <c r="R36" s="36"/>
      <c r="S36" s="38"/>
      <c r="T36" s="34"/>
      <c r="U36" s="36"/>
      <c r="V36" s="36"/>
      <c r="W36" s="38"/>
      <c r="X36" s="34"/>
      <c r="Y36" s="36"/>
      <c r="Z36" s="36"/>
      <c r="AA36" s="38"/>
      <c r="AB36" s="34"/>
      <c r="AC36" s="36"/>
      <c r="AD36" s="38"/>
      <c r="AE36" s="149">
        <f>SUMIFS('Calculus &amp; investments'!S$4:S$270,'Calculus &amp; investments'!A$4:A$270,A36,'Calculus &amp; investments'!D$4:D$270,"Dona")</f>
        <v>0</v>
      </c>
      <c r="AF36" s="146">
        <f>SUMIFS('Calculus &amp; investments'!S$4:S$270,'Calculus &amp; investments'!A$4:A$270,A36,'Calculus &amp; investments'!D$4:D$270,"Home")</f>
        <v>0</v>
      </c>
      <c r="AG36" s="149">
        <f>SUMIFS('Calculus &amp; investments'!S$4:S$270,'Calculus &amp; investments'!A$4:A$270,A36,'Calculus &amp; investments'!D$4:D$270,"Altres")</f>
        <v>0</v>
      </c>
      <c r="AH36" s="151">
        <f>SUMIFS('Calculus &amp; investments'!S$4:S$270,'Calculus &amp; investments'!A$4:A$270,A36)</f>
        <v>0</v>
      </c>
      <c r="AI36" s="19">
        <f>SUMIFS('Calculus &amp; investments'!T$4:T$270,'Calculus &amp; investments'!A$4:A$270,A36)</f>
        <v>0</v>
      </c>
      <c r="AJ36" s="19">
        <f>SUMIFS('Calculus &amp; investments'!U$4:U$270,'Calculus &amp; investments'!A$4:A$270,A36)</f>
        <v>0</v>
      </c>
      <c r="AK36" s="44"/>
      <c r="AM36" s="25"/>
      <c r="AN36" s="25"/>
      <c r="AO36" s="25"/>
      <c r="AP36" s="25"/>
      <c r="AQ36" s="25"/>
      <c r="AR36" s="27">
        <f t="shared" si="11"/>
        <v>0</v>
      </c>
      <c r="AS36" s="25">
        <f t="shared" si="9"/>
        <v>0</v>
      </c>
      <c r="AT36" s="27">
        <f t="shared" ref="AT36:AU36" si="38">AT35+AI36</f>
        <v>0</v>
      </c>
      <c r="AU36" s="27">
        <f t="shared" si="38"/>
        <v>0</v>
      </c>
    </row>
    <row r="37" spans="1:47" ht="15.75" customHeight="1" x14ac:dyDescent="0.2">
      <c r="A37" s="45"/>
      <c r="B37" s="34"/>
      <c r="C37" s="36"/>
      <c r="D37" s="38"/>
      <c r="E37" s="34"/>
      <c r="F37" s="36"/>
      <c r="G37" s="38"/>
      <c r="H37" s="34"/>
      <c r="I37" s="36"/>
      <c r="J37" s="36"/>
      <c r="K37" s="38"/>
      <c r="L37" s="38"/>
      <c r="M37" s="41"/>
      <c r="N37" s="42"/>
      <c r="O37" s="36"/>
      <c r="P37" s="38"/>
      <c r="Q37" s="34"/>
      <c r="R37" s="36"/>
      <c r="S37" s="38"/>
      <c r="T37" s="34"/>
      <c r="U37" s="36"/>
      <c r="V37" s="36"/>
      <c r="W37" s="38"/>
      <c r="X37" s="34"/>
      <c r="Y37" s="36"/>
      <c r="Z37" s="36"/>
      <c r="AA37" s="38"/>
      <c r="AB37" s="34"/>
      <c r="AC37" s="36"/>
      <c r="AD37" s="38"/>
      <c r="AE37" s="149">
        <f>SUMIFS('Calculus &amp; investments'!S$4:S$270,'Calculus &amp; investments'!A$4:A$270,A37,'Calculus &amp; investments'!D$4:D$270,"Dona")</f>
        <v>0</v>
      </c>
      <c r="AF37" s="146">
        <f>SUMIFS('Calculus &amp; investments'!S$4:S$270,'Calculus &amp; investments'!A$4:A$270,A37,'Calculus &amp; investments'!D$4:D$270,"Home")</f>
        <v>0</v>
      </c>
      <c r="AG37" s="149">
        <f>SUMIFS('Calculus &amp; investments'!S$4:S$270,'Calculus &amp; investments'!A$4:A$270,A37,'Calculus &amp; investments'!D$4:D$270,"Altres")</f>
        <v>0</v>
      </c>
      <c r="AH37" s="151">
        <f>SUMIFS('Calculus &amp; investments'!S$4:S$270,'Calculus &amp; investments'!A$4:A$270,A37)</f>
        <v>0</v>
      </c>
      <c r="AI37" s="19">
        <f>SUMIFS('Calculus &amp; investments'!T$4:T$270,'Calculus &amp; investments'!A$4:A$270,A37)</f>
        <v>0</v>
      </c>
      <c r="AJ37" s="19">
        <f>SUMIFS('Calculus &amp; investments'!U$4:U$270,'Calculus &amp; investments'!A$4:A$270,A37)</f>
        <v>0</v>
      </c>
      <c r="AK37" s="44"/>
      <c r="AM37" s="25"/>
      <c r="AN37" s="25"/>
      <c r="AO37" s="25"/>
      <c r="AP37" s="25"/>
      <c r="AQ37" s="25"/>
      <c r="AR37" s="27">
        <f t="shared" si="11"/>
        <v>0</v>
      </c>
      <c r="AS37" s="25">
        <f t="shared" si="9"/>
        <v>0</v>
      </c>
      <c r="AT37" s="27">
        <f t="shared" ref="AT37:AU37" si="39">AT36+AI37</f>
        <v>0</v>
      </c>
      <c r="AU37" s="27">
        <f t="shared" si="39"/>
        <v>0</v>
      </c>
    </row>
    <row r="38" spans="1:47" ht="15.75" customHeight="1" x14ac:dyDescent="0.2">
      <c r="A38" s="45"/>
      <c r="B38" s="34"/>
      <c r="C38" s="36"/>
      <c r="D38" s="38"/>
      <c r="E38" s="34"/>
      <c r="F38" s="36"/>
      <c r="G38" s="38"/>
      <c r="H38" s="34"/>
      <c r="I38" s="36"/>
      <c r="J38" s="36"/>
      <c r="K38" s="38"/>
      <c r="L38" s="38"/>
      <c r="M38" s="41"/>
      <c r="N38" s="42"/>
      <c r="O38" s="36"/>
      <c r="P38" s="38"/>
      <c r="Q38" s="34"/>
      <c r="R38" s="36"/>
      <c r="S38" s="38"/>
      <c r="T38" s="34"/>
      <c r="U38" s="36"/>
      <c r="V38" s="36"/>
      <c r="W38" s="38"/>
      <c r="X38" s="34"/>
      <c r="Y38" s="36"/>
      <c r="Z38" s="36"/>
      <c r="AA38" s="38"/>
      <c r="AB38" s="34"/>
      <c r="AC38" s="36"/>
      <c r="AD38" s="38"/>
      <c r="AE38" s="149">
        <f>SUMIFS('Calculus &amp; investments'!S$4:S$270,'Calculus &amp; investments'!A$4:A$270,A38,'Calculus &amp; investments'!D$4:D$270,"Dona")</f>
        <v>0</v>
      </c>
      <c r="AF38" s="146">
        <f>SUMIFS('Calculus &amp; investments'!S$4:S$270,'Calculus &amp; investments'!A$4:A$270,A38,'Calculus &amp; investments'!D$4:D$270,"Home")</f>
        <v>0</v>
      </c>
      <c r="AG38" s="149">
        <f>SUMIFS('Calculus &amp; investments'!S$4:S$270,'Calculus &amp; investments'!A$4:A$270,A38,'Calculus &amp; investments'!D$4:D$270,"Altres")</f>
        <v>0</v>
      </c>
      <c r="AH38" s="151">
        <f>SUMIFS('Calculus &amp; investments'!S$4:S$270,'Calculus &amp; investments'!A$4:A$270,A38)</f>
        <v>0</v>
      </c>
      <c r="AI38" s="19">
        <f>SUMIFS('Calculus &amp; investments'!T$4:T$270,'Calculus &amp; investments'!A$4:A$270,A38)</f>
        <v>0</v>
      </c>
      <c r="AJ38" s="19">
        <f>SUMIFS('Calculus &amp; investments'!U$4:U$270,'Calculus &amp; investments'!A$4:A$270,A38)</f>
        <v>0</v>
      </c>
      <c r="AK38" s="44"/>
      <c r="AM38" s="25"/>
      <c r="AN38" s="25"/>
      <c r="AO38" s="25"/>
      <c r="AP38" s="25"/>
      <c r="AQ38" s="25"/>
      <c r="AR38" s="27">
        <f t="shared" si="11"/>
        <v>0</v>
      </c>
      <c r="AS38" s="25">
        <f t="shared" si="9"/>
        <v>0</v>
      </c>
      <c r="AT38" s="27">
        <f t="shared" ref="AT38:AU38" si="40">AT37+AI38</f>
        <v>0</v>
      </c>
      <c r="AU38" s="27">
        <f t="shared" si="40"/>
        <v>0</v>
      </c>
    </row>
    <row r="39" spans="1:47" ht="15.75" customHeight="1" thickBot="1" x14ac:dyDescent="0.25">
      <c r="A39" s="64"/>
      <c r="B39" s="65"/>
      <c r="C39" s="66"/>
      <c r="D39" s="67"/>
      <c r="E39" s="65"/>
      <c r="F39" s="66"/>
      <c r="G39" s="67"/>
      <c r="H39" s="65"/>
      <c r="I39" s="66"/>
      <c r="J39" s="66"/>
      <c r="K39" s="67"/>
      <c r="L39" s="67"/>
      <c r="M39" s="68"/>
      <c r="N39" s="69"/>
      <c r="O39" s="66"/>
      <c r="P39" s="67"/>
      <c r="Q39" s="65"/>
      <c r="R39" s="66"/>
      <c r="S39" s="67"/>
      <c r="T39" s="65"/>
      <c r="U39" s="66"/>
      <c r="V39" s="66"/>
      <c r="W39" s="67"/>
      <c r="X39" s="65"/>
      <c r="Y39" s="66"/>
      <c r="Z39" s="66"/>
      <c r="AA39" s="67"/>
      <c r="AB39" s="65"/>
      <c r="AC39" s="66"/>
      <c r="AD39" s="67"/>
      <c r="AE39" s="149">
        <f>SUMIFS('Calculus &amp; investments'!S$4:S$270,'Calculus &amp; investments'!A$4:A$270,A39,'Calculus &amp; investments'!D$4:D$270,"Dona")</f>
        <v>0</v>
      </c>
      <c r="AF39" s="146">
        <f>SUMIFS('Calculus &amp; investments'!S$4:S$270,'Calculus &amp; investments'!A$4:A$270,A39,'Calculus &amp; investments'!D$4:D$270,"Home")</f>
        <v>0</v>
      </c>
      <c r="AG39" s="153">
        <f>SUMIFS('Calculus &amp; investments'!S$4:S$270,'Calculus &amp; investments'!A$4:A$270,A39,'Calculus &amp; investments'!D$4:D$270,"Altres")</f>
        <v>0</v>
      </c>
      <c r="AH39" s="151">
        <f>SUMIFS('Calculus &amp; investments'!S$4:S$270,'Calculus &amp; investments'!A$4:A$270,A39)</f>
        <v>0</v>
      </c>
      <c r="AI39" s="19">
        <f>SUMIFS('Calculus &amp; investments'!T$4:T$270,'Calculus &amp; investments'!A$4:A$270,A39)</f>
        <v>0</v>
      </c>
      <c r="AJ39" s="19">
        <f>SUMIFS('Calculus &amp; investments'!U$4:U$270,'Calculus &amp; investments'!A$4:A$270,A39)</f>
        <v>0</v>
      </c>
      <c r="AK39" s="44"/>
      <c r="AM39" s="25"/>
      <c r="AN39" s="25"/>
      <c r="AO39" s="25"/>
      <c r="AP39" s="25"/>
      <c r="AQ39" s="25"/>
      <c r="AR39" s="27">
        <f t="shared" si="11"/>
        <v>0</v>
      </c>
      <c r="AS39" s="25">
        <f t="shared" si="9"/>
        <v>0</v>
      </c>
      <c r="AT39" s="27">
        <f t="shared" ref="AT39:AU39" si="41">AT38+AI39</f>
        <v>0</v>
      </c>
      <c r="AU39" s="27">
        <f t="shared" si="41"/>
        <v>0</v>
      </c>
    </row>
    <row r="40" spans="1:47" ht="16.5" customHeight="1" thickBot="1" x14ac:dyDescent="0.25">
      <c r="A40" s="70" t="s">
        <v>5</v>
      </c>
      <c r="B40" s="71">
        <f t="shared" ref="B40:V40" si="42">SUM(B4:B39)</f>
        <v>0</v>
      </c>
      <c r="C40" s="72">
        <f t="shared" si="42"/>
        <v>0</v>
      </c>
      <c r="D40" s="73">
        <f t="shared" si="42"/>
        <v>0</v>
      </c>
      <c r="E40" s="71">
        <f t="shared" si="42"/>
        <v>0</v>
      </c>
      <c r="F40" s="72">
        <f t="shared" si="42"/>
        <v>0</v>
      </c>
      <c r="G40" s="73">
        <f t="shared" si="42"/>
        <v>0</v>
      </c>
      <c r="H40" s="70">
        <f t="shared" si="42"/>
        <v>0</v>
      </c>
      <c r="I40" s="72">
        <f t="shared" si="42"/>
        <v>0</v>
      </c>
      <c r="J40" s="72">
        <f t="shared" si="42"/>
        <v>0</v>
      </c>
      <c r="K40" s="73">
        <f t="shared" si="42"/>
        <v>0</v>
      </c>
      <c r="L40" s="73">
        <f t="shared" si="42"/>
        <v>0</v>
      </c>
      <c r="M40" s="73">
        <f t="shared" si="42"/>
        <v>0</v>
      </c>
      <c r="N40" s="74">
        <f t="shared" si="42"/>
        <v>0</v>
      </c>
      <c r="O40" s="72">
        <f t="shared" si="42"/>
        <v>0</v>
      </c>
      <c r="P40" s="73">
        <f t="shared" si="42"/>
        <v>0</v>
      </c>
      <c r="Q40" s="71">
        <f t="shared" si="42"/>
        <v>0</v>
      </c>
      <c r="R40" s="72">
        <f t="shared" si="42"/>
        <v>0</v>
      </c>
      <c r="S40" s="73">
        <f t="shared" si="42"/>
        <v>0</v>
      </c>
      <c r="T40" s="71">
        <f t="shared" si="42"/>
        <v>0</v>
      </c>
      <c r="U40" s="71">
        <f t="shared" si="42"/>
        <v>0</v>
      </c>
      <c r="V40" s="71">
        <f t="shared" si="42"/>
        <v>0</v>
      </c>
      <c r="W40" s="73" t="s">
        <v>6</v>
      </c>
      <c r="X40" s="72">
        <f t="shared" ref="X40:AJ40" si="43">SUM(X4:X39)</f>
        <v>0</v>
      </c>
      <c r="Y40" s="72">
        <f t="shared" si="43"/>
        <v>0</v>
      </c>
      <c r="Z40" s="72">
        <f t="shared" si="43"/>
        <v>0</v>
      </c>
      <c r="AA40" s="72">
        <f t="shared" si="43"/>
        <v>0</v>
      </c>
      <c r="AB40" s="71">
        <f t="shared" si="43"/>
        <v>0</v>
      </c>
      <c r="AC40" s="72">
        <f t="shared" si="43"/>
        <v>0</v>
      </c>
      <c r="AD40" s="73">
        <f t="shared" si="43"/>
        <v>0</v>
      </c>
      <c r="AE40" s="150">
        <f t="shared" si="43"/>
        <v>0</v>
      </c>
      <c r="AF40" s="147">
        <f t="shared" si="43"/>
        <v>0</v>
      </c>
      <c r="AG40" s="152">
        <f t="shared" si="43"/>
        <v>0</v>
      </c>
      <c r="AH40" s="75">
        <f t="shared" si="43"/>
        <v>0</v>
      </c>
      <c r="AI40" s="75">
        <f t="shared" si="43"/>
        <v>0</v>
      </c>
      <c r="AJ40" s="75">
        <f t="shared" si="43"/>
        <v>0</v>
      </c>
      <c r="AK40" s="76"/>
      <c r="AL40" s="25"/>
      <c r="AM40" s="25"/>
      <c r="AN40" s="25"/>
      <c r="AO40" s="25"/>
      <c r="AP40" s="25"/>
      <c r="AQ40" s="25"/>
      <c r="AR40" s="25"/>
      <c r="AS40" s="77">
        <f>SUM(AS4:AS39)</f>
        <v>0</v>
      </c>
    </row>
    <row r="41" spans="1:47" ht="15.75" customHeight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</row>
    <row r="42" spans="1:47" ht="15.75" customHeight="1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</row>
    <row r="43" spans="1:47" ht="15.75" customHeight="1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</row>
    <row r="44" spans="1:47" ht="15.75" customHeight="1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</row>
    <row r="45" spans="1:47" ht="15.75" customHeight="1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</row>
    <row r="46" spans="1:47" ht="15.75" customHeight="1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</row>
    <row r="47" spans="1:47" ht="15.75" customHeight="1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</row>
    <row r="48" spans="1:47" ht="15.75" customHeight="1" x14ac:dyDescent="0.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</row>
    <row r="49" spans="1:45" ht="15.75" customHeight="1" x14ac:dyDescent="0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</row>
    <row r="50" spans="1:45" ht="15.75" customHeight="1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</row>
    <row r="51" spans="1:45" ht="15.75" customHeight="1" x14ac:dyDescent="0.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</row>
    <row r="52" spans="1:45" ht="15.75" customHeight="1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</row>
    <row r="53" spans="1:45" ht="15.75" customHeight="1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</row>
    <row r="54" spans="1:45" ht="15.75" customHeight="1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</row>
    <row r="55" spans="1:45" ht="15.75" customHeight="1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</row>
    <row r="56" spans="1:45" ht="15.75" customHeight="1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</row>
    <row r="57" spans="1:45" ht="15.75" customHeight="1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</row>
    <row r="58" spans="1:45" ht="15.75" customHeight="1" x14ac:dyDescent="0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</row>
    <row r="59" spans="1:45" ht="15.75" customHeight="1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</row>
    <row r="60" spans="1:45" ht="15.75" customHeight="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</row>
    <row r="61" spans="1:45" ht="15.75" customHeight="1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</row>
    <row r="62" spans="1:45" ht="15.75" customHeight="1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</row>
    <row r="63" spans="1:45" ht="15.75" customHeight="1" x14ac:dyDescent="0.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</row>
    <row r="64" spans="1:45" ht="15.75" customHeight="1" x14ac:dyDescent="0.2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</row>
    <row r="65" spans="1:45" ht="15.75" customHeight="1" x14ac:dyDescent="0.2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</row>
    <row r="66" spans="1:45" ht="15.75" customHeight="1" x14ac:dyDescent="0.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</row>
    <row r="67" spans="1:45" ht="15.75" customHeight="1" x14ac:dyDescent="0.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</row>
    <row r="68" spans="1:45" ht="15.75" customHeight="1" x14ac:dyDescent="0.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</row>
    <row r="69" spans="1:45" ht="15.75" customHeight="1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</row>
    <row r="70" spans="1:45" ht="15.75" customHeight="1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</row>
    <row r="71" spans="1:45" ht="15.75" customHeight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</row>
    <row r="72" spans="1:45" ht="15.75" customHeight="1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</row>
    <row r="73" spans="1:45" ht="15.75" customHeight="1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</row>
    <row r="74" spans="1:45" ht="15.75" customHeight="1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</row>
    <row r="75" spans="1:45" ht="15.75" customHeight="1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</row>
    <row r="76" spans="1:45" ht="15.75" customHeight="1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</row>
    <row r="77" spans="1:45" ht="15.75" customHeight="1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</row>
    <row r="78" spans="1:45" ht="15.75" customHeight="1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</row>
    <row r="79" spans="1:45" ht="15.75" customHeight="1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</row>
    <row r="80" spans="1:45" ht="15.75" customHeight="1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</row>
    <row r="81" spans="1:45" ht="15.75" customHeight="1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</row>
    <row r="82" spans="1:45" ht="15.75" customHeight="1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</row>
    <row r="83" spans="1:45" ht="15.75" customHeight="1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</row>
    <row r="84" spans="1:45" ht="15.75" customHeight="1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</row>
    <row r="85" spans="1:45" ht="15.75" customHeight="1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</row>
    <row r="86" spans="1:45" ht="15.75" customHeight="1" x14ac:dyDescent="0.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</row>
    <row r="87" spans="1:45" ht="15.75" customHeight="1" x14ac:dyDescent="0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</row>
    <row r="88" spans="1:45" ht="15.75" customHeight="1" x14ac:dyDescent="0.2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</row>
    <row r="89" spans="1:45" ht="15.75" customHeight="1" x14ac:dyDescent="0.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</row>
    <row r="90" spans="1:45" ht="15.75" customHeight="1" x14ac:dyDescent="0.2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</row>
    <row r="91" spans="1:45" ht="15.75" customHeight="1" x14ac:dyDescent="0.2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</row>
    <row r="92" spans="1:45" ht="15.75" customHeight="1" x14ac:dyDescent="0.2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</row>
    <row r="93" spans="1:45" ht="15.75" customHeight="1" x14ac:dyDescent="0.2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</row>
    <row r="94" spans="1:45" ht="15.75" customHeight="1" x14ac:dyDescent="0.2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</row>
    <row r="95" spans="1:45" ht="15.75" customHeight="1" x14ac:dyDescent="0.2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</row>
    <row r="96" spans="1:45" ht="15.75" customHeight="1" x14ac:dyDescent="0.2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</row>
    <row r="97" spans="1:45" ht="15.75" customHeight="1" x14ac:dyDescent="0.2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</row>
    <row r="98" spans="1:45" ht="15.75" customHeight="1" x14ac:dyDescent="0.2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</row>
    <row r="99" spans="1:45" ht="15.75" customHeight="1" x14ac:dyDescent="0.2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</row>
    <row r="100" spans="1:45" ht="15.75" customHeight="1" x14ac:dyDescent="0.2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</row>
    <row r="101" spans="1:45" ht="15.75" customHeight="1" x14ac:dyDescent="0.2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</row>
    <row r="102" spans="1:45" ht="15.75" customHeight="1" x14ac:dyDescent="0.2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</row>
    <row r="103" spans="1:45" ht="15.75" customHeight="1" x14ac:dyDescent="0.2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</row>
    <row r="104" spans="1:45" ht="15.75" customHeight="1" x14ac:dyDescent="0.2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</row>
    <row r="105" spans="1:45" ht="15.75" customHeight="1" x14ac:dyDescent="0.2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</row>
    <row r="106" spans="1:45" ht="15.75" customHeight="1" x14ac:dyDescent="0.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</row>
    <row r="107" spans="1:45" ht="15.75" customHeight="1" x14ac:dyDescent="0.2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</row>
    <row r="108" spans="1:45" ht="15.75" customHeight="1" x14ac:dyDescent="0.2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</row>
    <row r="109" spans="1:45" ht="15.75" customHeight="1" x14ac:dyDescent="0.2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</row>
    <row r="110" spans="1:45" ht="15.75" customHeight="1" x14ac:dyDescent="0.2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</row>
    <row r="111" spans="1:45" ht="15.75" customHeight="1" x14ac:dyDescent="0.2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</row>
    <row r="112" spans="1:45" ht="15.75" customHeight="1" x14ac:dyDescent="0.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</row>
    <row r="113" spans="1:45" ht="15.75" customHeight="1" x14ac:dyDescent="0.2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</row>
    <row r="114" spans="1:45" ht="15.75" customHeight="1" x14ac:dyDescent="0.2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</row>
    <row r="115" spans="1:45" ht="15.75" customHeight="1" x14ac:dyDescent="0.2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</row>
    <row r="116" spans="1:45" ht="15.75" customHeight="1" x14ac:dyDescent="0.2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</row>
    <row r="117" spans="1:45" ht="15.75" customHeight="1" x14ac:dyDescent="0.2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</row>
    <row r="118" spans="1:45" ht="15.75" customHeight="1" x14ac:dyDescent="0.2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</row>
    <row r="119" spans="1:45" ht="15.75" customHeight="1" x14ac:dyDescent="0.2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</row>
    <row r="120" spans="1:45" ht="15.75" customHeight="1" x14ac:dyDescent="0.2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</row>
    <row r="121" spans="1:45" ht="15.75" customHeight="1" x14ac:dyDescent="0.2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</row>
    <row r="122" spans="1:45" ht="15.75" customHeight="1" x14ac:dyDescent="0.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</row>
    <row r="123" spans="1:45" ht="15.75" customHeight="1" x14ac:dyDescent="0.2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</row>
    <row r="124" spans="1:45" ht="15.75" customHeight="1" x14ac:dyDescent="0.2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</row>
    <row r="125" spans="1:45" ht="15.75" customHeight="1" x14ac:dyDescent="0.2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</row>
    <row r="126" spans="1:45" ht="15.75" customHeight="1" x14ac:dyDescent="0.2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</row>
    <row r="127" spans="1:45" ht="15.75" customHeight="1" x14ac:dyDescent="0.2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</row>
    <row r="128" spans="1:45" ht="15.75" customHeight="1" x14ac:dyDescent="0.2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</row>
    <row r="129" spans="1:45" ht="15.75" customHeight="1" x14ac:dyDescent="0.2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</row>
    <row r="130" spans="1:45" ht="15.75" customHeight="1" x14ac:dyDescent="0.2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</row>
    <row r="131" spans="1:45" ht="15.75" customHeight="1" x14ac:dyDescent="0.2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</row>
    <row r="132" spans="1:45" ht="15.75" customHeight="1" x14ac:dyDescent="0.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</row>
    <row r="133" spans="1:45" ht="15.75" customHeight="1" x14ac:dyDescent="0.2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</row>
    <row r="134" spans="1:45" ht="15.75" customHeight="1" x14ac:dyDescent="0.2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</row>
    <row r="135" spans="1:45" ht="15.75" customHeight="1" x14ac:dyDescent="0.2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</row>
    <row r="136" spans="1:45" ht="15.75" customHeight="1" x14ac:dyDescent="0.2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</row>
    <row r="137" spans="1:45" ht="15.75" customHeight="1" x14ac:dyDescent="0.2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</row>
    <row r="138" spans="1:45" ht="15.75" customHeight="1" x14ac:dyDescent="0.2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</row>
    <row r="139" spans="1:45" ht="15.75" customHeight="1" x14ac:dyDescent="0.2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</row>
    <row r="140" spans="1:45" ht="15.75" customHeight="1" x14ac:dyDescent="0.2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</row>
    <row r="141" spans="1:45" ht="15.75" customHeight="1" x14ac:dyDescent="0.2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</row>
    <row r="142" spans="1:45" ht="15.75" customHeight="1" x14ac:dyDescent="0.2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</row>
    <row r="143" spans="1:45" ht="15.75" customHeight="1" x14ac:dyDescent="0.2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</row>
    <row r="144" spans="1:45" ht="15.75" customHeight="1" x14ac:dyDescent="0.2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</row>
    <row r="145" spans="1:45" ht="15.75" customHeight="1" x14ac:dyDescent="0.2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</row>
    <row r="146" spans="1:45" ht="15.75" customHeight="1" x14ac:dyDescent="0.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</row>
    <row r="147" spans="1:45" ht="15.75" customHeight="1" x14ac:dyDescent="0.2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</row>
    <row r="148" spans="1:45" ht="15.75" customHeight="1" x14ac:dyDescent="0.2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</row>
    <row r="149" spans="1:45" ht="15.75" customHeight="1" x14ac:dyDescent="0.2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</row>
    <row r="150" spans="1:45" ht="15.75" customHeight="1" x14ac:dyDescent="0.2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</row>
    <row r="151" spans="1:45" ht="15.75" customHeight="1" x14ac:dyDescent="0.2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</row>
    <row r="152" spans="1:45" ht="15.75" customHeight="1" x14ac:dyDescent="0.2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</row>
    <row r="153" spans="1:45" ht="15.75" customHeight="1" x14ac:dyDescent="0.2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</row>
    <row r="154" spans="1:45" ht="15.75" customHeight="1" x14ac:dyDescent="0.2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</row>
    <row r="155" spans="1:45" ht="15.75" customHeight="1" x14ac:dyDescent="0.2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</row>
    <row r="156" spans="1:45" ht="15.75" customHeight="1" x14ac:dyDescent="0.2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</row>
    <row r="157" spans="1:45" ht="15.75" customHeight="1" x14ac:dyDescent="0.2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</row>
    <row r="158" spans="1:45" ht="15.75" customHeight="1" x14ac:dyDescent="0.2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</row>
    <row r="159" spans="1:45" ht="15.75" customHeight="1" x14ac:dyDescent="0.2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</row>
    <row r="160" spans="1:45" ht="15.75" customHeight="1" x14ac:dyDescent="0.2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</row>
    <row r="161" spans="1:45" ht="15.75" customHeight="1" x14ac:dyDescent="0.2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</row>
    <row r="162" spans="1:45" ht="15.75" customHeight="1" x14ac:dyDescent="0.2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</row>
    <row r="163" spans="1:45" ht="15.75" customHeight="1" x14ac:dyDescent="0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</row>
    <row r="164" spans="1:45" ht="15.75" customHeight="1" x14ac:dyDescent="0.2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</row>
    <row r="165" spans="1:45" ht="15.75" customHeight="1" x14ac:dyDescent="0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</row>
    <row r="166" spans="1:45" ht="15.75" customHeight="1" x14ac:dyDescent="0.2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</row>
    <row r="167" spans="1:45" ht="15.75" customHeight="1" x14ac:dyDescent="0.2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</row>
    <row r="168" spans="1:45" ht="15.75" customHeight="1" x14ac:dyDescent="0.2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</row>
    <row r="169" spans="1:45" ht="15.75" customHeight="1" x14ac:dyDescent="0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</row>
    <row r="170" spans="1:45" ht="15.75" customHeight="1" x14ac:dyDescent="0.2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</row>
    <row r="171" spans="1:45" ht="15.75" customHeight="1" x14ac:dyDescent="0.2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</row>
    <row r="172" spans="1:45" ht="15.75" customHeight="1" x14ac:dyDescent="0.2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</row>
    <row r="173" spans="1:45" ht="15.75" customHeight="1" x14ac:dyDescent="0.2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</row>
    <row r="174" spans="1:45" ht="15.75" customHeight="1" x14ac:dyDescent="0.2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</row>
    <row r="175" spans="1:45" ht="15.75" customHeight="1" x14ac:dyDescent="0.2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</row>
    <row r="176" spans="1:45" ht="15.75" customHeight="1" x14ac:dyDescent="0.2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</row>
    <row r="177" spans="1:45" ht="15.75" customHeight="1" x14ac:dyDescent="0.2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</row>
    <row r="178" spans="1:45" ht="15.75" customHeight="1" x14ac:dyDescent="0.2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</row>
    <row r="179" spans="1:45" ht="15.75" customHeight="1" x14ac:dyDescent="0.2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</row>
    <row r="180" spans="1:45" ht="15.75" customHeight="1" x14ac:dyDescent="0.2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</row>
    <row r="181" spans="1:45" ht="15.75" customHeight="1" x14ac:dyDescent="0.2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</row>
    <row r="182" spans="1:45" ht="15.75" customHeight="1" x14ac:dyDescent="0.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</row>
    <row r="183" spans="1:45" ht="15.75" customHeight="1" x14ac:dyDescent="0.2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</row>
    <row r="184" spans="1:45" ht="15.75" customHeight="1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</row>
    <row r="185" spans="1:45" ht="15.75" customHeight="1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</row>
    <row r="186" spans="1:45" ht="15.75" customHeight="1" x14ac:dyDescent="0.2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</row>
    <row r="187" spans="1:45" ht="15.75" customHeight="1" x14ac:dyDescent="0.2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</row>
    <row r="188" spans="1:45" ht="15.75" customHeight="1" x14ac:dyDescent="0.2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</row>
    <row r="189" spans="1:45" ht="15.75" customHeight="1" x14ac:dyDescent="0.2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</row>
    <row r="190" spans="1:45" ht="15.75" customHeight="1" x14ac:dyDescent="0.2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</row>
    <row r="191" spans="1:45" ht="15.75" customHeight="1" x14ac:dyDescent="0.2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</row>
    <row r="192" spans="1:45" ht="15.75" customHeight="1" x14ac:dyDescent="0.2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</row>
    <row r="193" spans="1:45" ht="15.75" customHeight="1" x14ac:dyDescent="0.2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</row>
    <row r="194" spans="1:45" ht="15.75" customHeight="1" x14ac:dyDescent="0.2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</row>
    <row r="195" spans="1:45" ht="15.75" customHeight="1" x14ac:dyDescent="0.2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</row>
    <row r="196" spans="1:45" ht="15.75" customHeight="1" x14ac:dyDescent="0.2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</row>
    <row r="197" spans="1:45" ht="15.75" customHeight="1" x14ac:dyDescent="0.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</row>
    <row r="198" spans="1:45" ht="15.75" customHeight="1" x14ac:dyDescent="0.2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</row>
    <row r="199" spans="1:45" ht="15.75" customHeight="1" x14ac:dyDescent="0.2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</row>
    <row r="200" spans="1:45" ht="15.75" customHeight="1" x14ac:dyDescent="0.2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</row>
    <row r="201" spans="1:45" ht="15.75" customHeight="1" x14ac:dyDescent="0.2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</row>
    <row r="202" spans="1:45" ht="15.75" customHeight="1" x14ac:dyDescent="0.2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</row>
    <row r="203" spans="1:45" ht="15.75" customHeight="1" x14ac:dyDescent="0.2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</row>
    <row r="204" spans="1:45" ht="15.75" customHeight="1" x14ac:dyDescent="0.2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</row>
    <row r="205" spans="1:45" ht="15.75" customHeight="1" x14ac:dyDescent="0.2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</row>
    <row r="206" spans="1:45" ht="15.75" customHeight="1" x14ac:dyDescent="0.2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</row>
    <row r="207" spans="1:45" ht="15.75" customHeight="1" x14ac:dyDescent="0.2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</row>
    <row r="208" spans="1:45" ht="15.75" customHeight="1" x14ac:dyDescent="0.2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</row>
    <row r="209" spans="1:45" ht="15.75" customHeight="1" x14ac:dyDescent="0.2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</row>
    <row r="210" spans="1:45" ht="15.75" customHeight="1" x14ac:dyDescent="0.2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</row>
    <row r="211" spans="1:45" ht="15.75" customHeight="1" x14ac:dyDescent="0.2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</row>
    <row r="212" spans="1:45" ht="15.75" customHeight="1" x14ac:dyDescent="0.2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</row>
    <row r="213" spans="1:45" ht="15.75" customHeight="1" x14ac:dyDescent="0.2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</row>
    <row r="214" spans="1:45" ht="15.75" customHeight="1" x14ac:dyDescent="0.2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</row>
    <row r="215" spans="1:45" ht="15.75" customHeight="1" x14ac:dyDescent="0.2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</row>
    <row r="216" spans="1:45" ht="15.75" customHeight="1" x14ac:dyDescent="0.2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</row>
    <row r="217" spans="1:45" ht="15.75" customHeight="1" x14ac:dyDescent="0.2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</row>
    <row r="218" spans="1:45" ht="15.75" customHeight="1" x14ac:dyDescent="0.2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</row>
    <row r="219" spans="1:45" ht="15.75" customHeight="1" x14ac:dyDescent="0.2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</row>
    <row r="220" spans="1:45" ht="15.75" customHeight="1" x14ac:dyDescent="0.2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</row>
    <row r="221" spans="1:45" ht="15.75" customHeight="1" x14ac:dyDescent="0.2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</row>
    <row r="222" spans="1:45" ht="15.75" customHeight="1" x14ac:dyDescent="0.2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</row>
    <row r="223" spans="1:45" ht="15.75" customHeight="1" x14ac:dyDescent="0.2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</row>
    <row r="224" spans="1:45" ht="15.75" customHeight="1" x14ac:dyDescent="0.2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</row>
    <row r="225" spans="1:45" ht="15.75" customHeight="1" x14ac:dyDescent="0.2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</row>
    <row r="226" spans="1:45" ht="15.75" customHeight="1" x14ac:dyDescent="0.2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</row>
    <row r="227" spans="1:45" ht="15.75" customHeight="1" x14ac:dyDescent="0.2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</row>
    <row r="228" spans="1:45" ht="15.75" customHeight="1" x14ac:dyDescent="0.2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</row>
    <row r="229" spans="1:45" ht="15.75" customHeight="1" x14ac:dyDescent="0.2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</row>
    <row r="230" spans="1:45" ht="15.75" customHeight="1" x14ac:dyDescent="0.2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</row>
    <row r="231" spans="1:45" ht="15.75" customHeight="1" x14ac:dyDescent="0.2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</row>
    <row r="232" spans="1:45" ht="15.75" customHeight="1" x14ac:dyDescent="0.2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</row>
    <row r="233" spans="1:45" ht="15.75" customHeight="1" x14ac:dyDescent="0.2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</row>
    <row r="234" spans="1:45" ht="15.75" customHeight="1" x14ac:dyDescent="0.2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</row>
    <row r="235" spans="1:45" ht="15.75" customHeight="1" x14ac:dyDescent="0.2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</row>
    <row r="236" spans="1:45" ht="15.75" customHeight="1" x14ac:dyDescent="0.2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</row>
    <row r="237" spans="1:45" ht="15.75" customHeight="1" x14ac:dyDescent="0.2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</row>
    <row r="238" spans="1:45" ht="15.75" customHeight="1" x14ac:dyDescent="0.2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</row>
    <row r="239" spans="1:45" ht="15.75" customHeight="1" x14ac:dyDescent="0.2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</row>
    <row r="240" spans="1:45" ht="15.75" customHeight="1" x14ac:dyDescent="0.2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</row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21">
    <mergeCell ref="A2:A3"/>
    <mergeCell ref="B2:D2"/>
    <mergeCell ref="E2:G2"/>
    <mergeCell ref="H2:K2"/>
    <mergeCell ref="N2:P2"/>
    <mergeCell ref="AU2:AU3"/>
    <mergeCell ref="X2:AA2"/>
    <mergeCell ref="AB2:AD2"/>
    <mergeCell ref="AH2:AH3"/>
    <mergeCell ref="AI2:AI3"/>
    <mergeCell ref="AJ2:AJ3"/>
    <mergeCell ref="AK2:AK3"/>
    <mergeCell ref="AR2:AR3"/>
    <mergeCell ref="AE2:AE3"/>
    <mergeCell ref="AF2:AF3"/>
    <mergeCell ref="AG2:AG3"/>
    <mergeCell ref="V1:W1"/>
    <mergeCell ref="Q2:S2"/>
    <mergeCell ref="T2:W2"/>
    <mergeCell ref="AS2:AS3"/>
    <mergeCell ref="AT2:AT3"/>
  </mergeCells>
  <printOptions horizontalCentered="1" gridLines="1"/>
  <pageMargins left="0.7" right="0.7" top="0.75" bottom="0.75" header="0" footer="0"/>
  <pageSetup scale="20" fitToHeight="0" pageOrder="overThenDown" orientation="landscape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001"/>
  <sheetViews>
    <sheetView workbookViewId="0">
      <selection activeCell="C4" sqref="C4:P4"/>
    </sheetView>
  </sheetViews>
  <sheetFormatPr defaultColWidth="14.42578125" defaultRowHeight="15" customHeight="1" x14ac:dyDescent="0.2"/>
  <cols>
    <col min="1" max="2" width="10.7109375" customWidth="1"/>
    <col min="3" max="3" width="11" customWidth="1"/>
    <col min="4" max="7" width="10.7109375" customWidth="1"/>
    <col min="8" max="8" width="11.42578125" customWidth="1"/>
    <col min="9" max="16" width="10.7109375" customWidth="1"/>
    <col min="17" max="17" width="12.42578125" customWidth="1"/>
    <col min="18" max="27" width="10.7109375" customWidth="1"/>
  </cols>
  <sheetData>
    <row r="1" spans="1:28" ht="84" customHeight="1" x14ac:dyDescent="0.2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215" t="s">
        <v>14</v>
      </c>
      <c r="N1" s="215"/>
      <c r="O1" s="215"/>
      <c r="P1" s="179"/>
      <c r="Q1" s="179"/>
    </row>
    <row r="2" spans="1:28" ht="24" customHeight="1" x14ac:dyDescent="0.2">
      <c r="A2" s="228" t="s">
        <v>26</v>
      </c>
      <c r="B2" s="233" t="s">
        <v>53</v>
      </c>
      <c r="C2" s="231" t="s">
        <v>54</v>
      </c>
      <c r="D2" s="232"/>
      <c r="E2" s="231" t="s">
        <v>0</v>
      </c>
      <c r="F2" s="226"/>
      <c r="G2" s="232"/>
      <c r="H2" s="170" t="s">
        <v>56</v>
      </c>
      <c r="I2" s="225" t="s">
        <v>58</v>
      </c>
      <c r="J2" s="232"/>
      <c r="K2" s="231" t="s">
        <v>61</v>
      </c>
      <c r="L2" s="232"/>
      <c r="M2" s="231" t="s">
        <v>62</v>
      </c>
      <c r="N2" s="232"/>
      <c r="O2" s="231" t="s">
        <v>63</v>
      </c>
      <c r="P2" s="232"/>
      <c r="Q2" s="233" t="s">
        <v>64</v>
      </c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78"/>
    </row>
    <row r="3" spans="1:28" ht="12.75" customHeight="1" thickBot="1" x14ac:dyDescent="0.25">
      <c r="A3" s="229"/>
      <c r="B3" s="234"/>
      <c r="C3" s="169" t="s">
        <v>22</v>
      </c>
      <c r="D3" s="168" t="s">
        <v>23</v>
      </c>
      <c r="E3" s="169" t="s">
        <v>22</v>
      </c>
      <c r="F3" s="166" t="s">
        <v>23</v>
      </c>
      <c r="G3" s="167" t="s">
        <v>55</v>
      </c>
      <c r="H3" s="171" t="s">
        <v>57</v>
      </c>
      <c r="I3" s="169" t="s">
        <v>59</v>
      </c>
      <c r="J3" s="168" t="s">
        <v>60</v>
      </c>
      <c r="K3" s="169" t="s">
        <v>59</v>
      </c>
      <c r="L3" s="168" t="s">
        <v>60</v>
      </c>
      <c r="M3" s="169" t="s">
        <v>59</v>
      </c>
      <c r="N3" s="168" t="s">
        <v>60</v>
      </c>
      <c r="O3" s="169" t="s">
        <v>59</v>
      </c>
      <c r="P3" s="168" t="s">
        <v>60</v>
      </c>
      <c r="Q3" s="234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78"/>
    </row>
    <row r="4" spans="1:28" ht="12.75" customHeight="1" x14ac:dyDescent="0.2">
      <c r="A4" s="4"/>
      <c r="B4" s="6"/>
      <c r="C4" s="8"/>
      <c r="D4" s="9"/>
      <c r="E4" s="8"/>
      <c r="F4" s="10"/>
      <c r="G4" s="11"/>
      <c r="H4" s="14"/>
      <c r="I4" s="8"/>
      <c r="J4" s="9"/>
      <c r="K4" s="8"/>
      <c r="L4" s="11"/>
      <c r="M4" s="16"/>
      <c r="N4" s="17"/>
      <c r="O4" s="18"/>
      <c r="P4" s="20"/>
      <c r="Q4" s="21" t="e">
        <f>((K4-L4)*'Calculus &amp; investments'!$AS$7)+('Calculus &amp; investments'!#REF!*'Calculus &amp; investments'!$AQ$7)+(H4*(N4-M4))+(O4-P4)</f>
        <v>#REF!</v>
      </c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</row>
    <row r="5" spans="1:28" ht="12.75" customHeight="1" x14ac:dyDescent="0.2">
      <c r="A5" s="22"/>
      <c r="B5" s="24"/>
      <c r="C5" s="26"/>
      <c r="D5" s="28"/>
      <c r="E5" s="26"/>
      <c r="F5" s="29"/>
      <c r="G5" s="31"/>
      <c r="H5" s="33"/>
      <c r="I5" s="26"/>
      <c r="J5" s="28"/>
      <c r="K5" s="26"/>
      <c r="L5" s="31"/>
      <c r="M5" s="35"/>
      <c r="N5" s="37"/>
      <c r="O5" s="39"/>
      <c r="P5" s="40"/>
      <c r="Q5" s="21" t="e">
        <f>((K5-L5)*'Calculus &amp; investments'!$AS$7)+('Calculus &amp; investments'!#REF!*'Calculus &amp; investments'!$AQ$7)+(H5*(N5-M5))+(O5-P5)</f>
        <v>#REF!</v>
      </c>
    </row>
    <row r="6" spans="1:28" ht="12.75" customHeight="1" x14ac:dyDescent="0.2">
      <c r="A6" s="22"/>
      <c r="B6" s="24"/>
      <c r="C6" s="26"/>
      <c r="D6" s="28"/>
      <c r="E6" s="26"/>
      <c r="F6" s="29"/>
      <c r="G6" s="31"/>
      <c r="H6" s="33"/>
      <c r="I6" s="26"/>
      <c r="J6" s="28"/>
      <c r="K6" s="26"/>
      <c r="L6" s="31"/>
      <c r="M6" s="35"/>
      <c r="N6" s="37"/>
      <c r="O6" s="39"/>
      <c r="P6" s="40"/>
      <c r="Q6" s="21" t="e">
        <f>((K6-L6)*'Calculus &amp; investments'!$AS$7)+('Calculus &amp; investments'!#REF!*'Calculus &amp; investments'!$AQ$7)+(H6*(N6-M6))+(O6-P6)</f>
        <v>#REF!</v>
      </c>
    </row>
    <row r="7" spans="1:28" ht="12.75" customHeight="1" x14ac:dyDescent="0.2">
      <c r="A7" s="22"/>
      <c r="B7" s="24"/>
      <c r="C7" s="26"/>
      <c r="D7" s="28"/>
      <c r="E7" s="26"/>
      <c r="F7" s="29"/>
      <c r="G7" s="31"/>
      <c r="H7" s="33"/>
      <c r="I7" s="26"/>
      <c r="J7" s="28"/>
      <c r="K7" s="26"/>
      <c r="L7" s="31"/>
      <c r="M7" s="35"/>
      <c r="N7" s="37"/>
      <c r="O7" s="39"/>
      <c r="P7" s="40"/>
      <c r="Q7" s="21" t="e">
        <f>((K7-L7)*'Calculus &amp; investments'!$AS$7)+('Calculus &amp; investments'!#REF!*'Calculus &amp; investments'!$AQ$7)+(H7*(N7-M7))+(O7-P7)</f>
        <v>#REF!</v>
      </c>
    </row>
    <row r="8" spans="1:28" ht="12.75" customHeight="1" x14ac:dyDescent="0.2">
      <c r="A8" s="22"/>
      <c r="B8" s="24"/>
      <c r="C8" s="26"/>
      <c r="D8" s="28"/>
      <c r="E8" s="26"/>
      <c r="F8" s="29"/>
      <c r="G8" s="31"/>
      <c r="H8" s="33"/>
      <c r="I8" s="26"/>
      <c r="J8" s="28"/>
      <c r="K8" s="26"/>
      <c r="L8" s="31"/>
      <c r="M8" s="35"/>
      <c r="N8" s="37"/>
      <c r="O8" s="39"/>
      <c r="P8" s="40"/>
      <c r="Q8" s="21" t="e">
        <f>((K8-L8)*'Calculus &amp; investments'!$AS$7)+('Calculus &amp; investments'!#REF!*'Calculus &amp; investments'!$AQ$7)+(H8*(N8-M8))+(O8-P8)</f>
        <v>#REF!</v>
      </c>
    </row>
    <row r="9" spans="1:28" ht="12.75" customHeight="1" x14ac:dyDescent="0.2">
      <c r="A9" s="22"/>
      <c r="B9" s="24"/>
      <c r="C9" s="26"/>
      <c r="D9" s="28"/>
      <c r="E9" s="26"/>
      <c r="F9" s="29"/>
      <c r="G9" s="31"/>
      <c r="H9" s="33"/>
      <c r="I9" s="26"/>
      <c r="J9" s="28"/>
      <c r="K9" s="26"/>
      <c r="L9" s="31"/>
      <c r="M9" s="35"/>
      <c r="N9" s="37"/>
      <c r="O9" s="39"/>
      <c r="P9" s="40"/>
      <c r="Q9" s="21" t="e">
        <f>((K9-L9)*'Calculus &amp; investments'!$AS$7)+('Calculus &amp; investments'!#REF!*'Calculus &amp; investments'!$AQ$7)+(H9*(N9-M9))+(O9-P9)</f>
        <v>#REF!</v>
      </c>
    </row>
    <row r="10" spans="1:28" ht="12.75" customHeight="1" x14ac:dyDescent="0.2">
      <c r="A10" s="22"/>
      <c r="B10" s="24"/>
      <c r="C10" s="26"/>
      <c r="D10" s="28"/>
      <c r="E10" s="26"/>
      <c r="F10" s="29"/>
      <c r="G10" s="31"/>
      <c r="H10" s="33"/>
      <c r="I10" s="26"/>
      <c r="J10" s="28"/>
      <c r="K10" s="26"/>
      <c r="L10" s="31"/>
      <c r="M10" s="35"/>
      <c r="N10" s="37"/>
      <c r="O10" s="39"/>
      <c r="P10" s="40"/>
      <c r="Q10" s="21" t="e">
        <f>((K10-L10)*'Calculus &amp; investments'!$AS$7)+('Calculus &amp; investments'!#REF!*'Calculus &amp; investments'!$AQ$7)+(H10*(N10-M10))+(O10-P10)</f>
        <v>#REF!</v>
      </c>
    </row>
    <row r="11" spans="1:28" ht="12.75" customHeight="1" x14ac:dyDescent="0.2">
      <c r="A11" s="22"/>
      <c r="B11" s="24"/>
      <c r="C11" s="26"/>
      <c r="D11" s="28"/>
      <c r="E11" s="26"/>
      <c r="F11" s="29"/>
      <c r="G11" s="31"/>
      <c r="H11" s="33"/>
      <c r="I11" s="26"/>
      <c r="J11" s="28"/>
      <c r="K11" s="26"/>
      <c r="L11" s="31"/>
      <c r="M11" s="35"/>
      <c r="N11" s="37"/>
      <c r="O11" s="39"/>
      <c r="P11" s="40"/>
      <c r="Q11" s="21" t="e">
        <f>((K11-L11)*'Calculus &amp; investments'!$AS$7)+('Calculus &amp; investments'!#REF!*'Calculus &amp; investments'!$AQ$7)+(H11*(N11-M11))+(O11-P11)</f>
        <v>#REF!</v>
      </c>
    </row>
    <row r="12" spans="1:28" ht="12.75" customHeight="1" x14ac:dyDescent="0.2">
      <c r="A12" s="22"/>
      <c r="B12" s="24"/>
      <c r="C12" s="26"/>
      <c r="D12" s="28"/>
      <c r="E12" s="26"/>
      <c r="F12" s="29"/>
      <c r="G12" s="31"/>
      <c r="H12" s="33"/>
      <c r="I12" s="26"/>
      <c r="J12" s="28"/>
      <c r="K12" s="26"/>
      <c r="L12" s="31"/>
      <c r="M12" s="35"/>
      <c r="N12" s="37"/>
      <c r="O12" s="39"/>
      <c r="P12" s="40"/>
      <c r="Q12" s="21" t="e">
        <f>((K12-L12)*'Calculus &amp; investments'!$AS$7)+('Calculus &amp; investments'!#REF!*'Calculus &amp; investments'!$AQ$7)+(H12*(N12-M12))+(O12-P12)</f>
        <v>#REF!</v>
      </c>
    </row>
    <row r="13" spans="1:28" ht="12.75" customHeight="1" x14ac:dyDescent="0.2">
      <c r="A13" s="22"/>
      <c r="B13" s="24"/>
      <c r="C13" s="26"/>
      <c r="D13" s="28"/>
      <c r="E13" s="26"/>
      <c r="F13" s="29"/>
      <c r="G13" s="31"/>
      <c r="H13" s="33"/>
      <c r="I13" s="26"/>
      <c r="J13" s="28"/>
      <c r="K13" s="26"/>
      <c r="L13" s="31"/>
      <c r="M13" s="35"/>
      <c r="N13" s="37"/>
      <c r="O13" s="39"/>
      <c r="P13" s="40"/>
      <c r="Q13" s="21" t="e">
        <f>((K13-L13)*'Calculus &amp; investments'!$AS$7)+('Calculus &amp; investments'!#REF!*'Calculus &amp; investments'!$AQ$7)+(H13*(N13-M13))+(O13-P13)</f>
        <v>#REF!</v>
      </c>
    </row>
    <row r="14" spans="1:28" ht="12.75" customHeight="1" x14ac:dyDescent="0.2">
      <c r="A14" s="22"/>
      <c r="B14" s="24"/>
      <c r="C14" s="26"/>
      <c r="D14" s="28"/>
      <c r="E14" s="26"/>
      <c r="F14" s="29"/>
      <c r="G14" s="31"/>
      <c r="H14" s="33"/>
      <c r="I14" s="26"/>
      <c r="J14" s="28"/>
      <c r="K14" s="26"/>
      <c r="L14" s="31"/>
      <c r="M14" s="35"/>
      <c r="N14" s="37"/>
      <c r="O14" s="39"/>
      <c r="P14" s="40"/>
      <c r="Q14" s="21" t="e">
        <f>((K14-L14)*'Calculus &amp; investments'!$AS$7)+('Calculus &amp; investments'!#REF!*'Calculus &amp; investments'!$AQ$7)+(H14*(N14-M14))+(O14-P14)</f>
        <v>#REF!</v>
      </c>
    </row>
    <row r="15" spans="1:28" ht="12.75" customHeight="1" x14ac:dyDescent="0.2">
      <c r="A15" s="22"/>
      <c r="B15" s="24"/>
      <c r="C15" s="26"/>
      <c r="D15" s="28"/>
      <c r="E15" s="26"/>
      <c r="F15" s="29"/>
      <c r="G15" s="31"/>
      <c r="H15" s="33"/>
      <c r="I15" s="26"/>
      <c r="J15" s="28"/>
      <c r="K15" s="26"/>
      <c r="L15" s="31"/>
      <c r="M15" s="35"/>
      <c r="N15" s="37"/>
      <c r="O15" s="39"/>
      <c r="P15" s="40"/>
      <c r="Q15" s="21" t="e">
        <f>((K15-L15)*'Calculus &amp; investments'!$AS$7)+('Calculus &amp; investments'!#REF!*'Calculus &amp; investments'!$AQ$7)+(H15*(N15-M15))+(O15-P15)</f>
        <v>#REF!</v>
      </c>
    </row>
    <row r="16" spans="1:28" ht="12.75" customHeight="1" x14ac:dyDescent="0.2">
      <c r="A16" s="22"/>
      <c r="B16" s="24"/>
      <c r="C16" s="26"/>
      <c r="D16" s="28"/>
      <c r="E16" s="26"/>
      <c r="F16" s="29"/>
      <c r="G16" s="31"/>
      <c r="H16" s="33"/>
      <c r="I16" s="26"/>
      <c r="J16" s="28"/>
      <c r="K16" s="26"/>
      <c r="L16" s="31"/>
      <c r="M16" s="35"/>
      <c r="N16" s="37"/>
      <c r="O16" s="39"/>
      <c r="P16" s="40"/>
      <c r="Q16" s="21" t="e">
        <f>((K16-L16)*'Calculus &amp; investments'!$AS$7)+('Calculus &amp; investments'!#REF!*'Calculus &amp; investments'!$AQ$7)+(H16*(N16-M16))+(O16-P16)</f>
        <v>#REF!</v>
      </c>
    </row>
    <row r="17" spans="1:17" ht="12.75" customHeight="1" x14ac:dyDescent="0.2">
      <c r="A17" s="22"/>
      <c r="B17" s="24"/>
      <c r="C17" s="26"/>
      <c r="D17" s="28"/>
      <c r="E17" s="26"/>
      <c r="F17" s="29"/>
      <c r="G17" s="31"/>
      <c r="H17" s="33"/>
      <c r="I17" s="26"/>
      <c r="J17" s="28"/>
      <c r="K17" s="26"/>
      <c r="L17" s="31"/>
      <c r="M17" s="35"/>
      <c r="N17" s="37"/>
      <c r="O17" s="39"/>
      <c r="P17" s="40"/>
      <c r="Q17" s="21" t="e">
        <f>((K17-L17)*'Calculus &amp; investments'!$AS$7)+('Calculus &amp; investments'!#REF!*'Calculus &amp; investments'!$AQ$7)+(H17*(N17-M17))+(O17-P17)</f>
        <v>#REF!</v>
      </c>
    </row>
    <row r="18" spans="1:17" ht="12.75" customHeight="1" x14ac:dyDescent="0.2">
      <c r="A18" s="22"/>
      <c r="B18" s="24"/>
      <c r="C18" s="26"/>
      <c r="D18" s="28"/>
      <c r="E18" s="26"/>
      <c r="F18" s="29"/>
      <c r="G18" s="31"/>
      <c r="H18" s="33"/>
      <c r="I18" s="26"/>
      <c r="J18" s="28"/>
      <c r="K18" s="26"/>
      <c r="L18" s="31"/>
      <c r="M18" s="35"/>
      <c r="N18" s="37"/>
      <c r="O18" s="39"/>
      <c r="P18" s="40"/>
      <c r="Q18" s="21" t="e">
        <f>((K18-L18)*'Calculus &amp; investments'!$AS$7)+('Calculus &amp; investments'!#REF!*'Calculus &amp; investments'!$AQ$7)+(H18*(N18-M18))+(O18-P18)</f>
        <v>#REF!</v>
      </c>
    </row>
    <row r="19" spans="1:17" ht="12.75" customHeight="1" x14ac:dyDescent="0.2">
      <c r="A19" s="22"/>
      <c r="B19" s="24"/>
      <c r="C19" s="26"/>
      <c r="D19" s="28"/>
      <c r="E19" s="26"/>
      <c r="F19" s="29"/>
      <c r="G19" s="31"/>
      <c r="H19" s="33"/>
      <c r="I19" s="26"/>
      <c r="J19" s="28"/>
      <c r="K19" s="26"/>
      <c r="L19" s="31"/>
      <c r="M19" s="35"/>
      <c r="N19" s="37"/>
      <c r="O19" s="39"/>
      <c r="P19" s="40"/>
      <c r="Q19" s="21" t="e">
        <f>((K19-L19)*'Calculus &amp; investments'!$AS$7)+('Calculus &amp; investments'!#REF!*'Calculus &amp; investments'!$AQ$7)+(H19*(N19-M19))+(O19-P19)</f>
        <v>#REF!</v>
      </c>
    </row>
    <row r="20" spans="1:17" ht="12.75" customHeight="1" x14ac:dyDescent="0.2">
      <c r="A20" s="22"/>
      <c r="B20" s="24"/>
      <c r="C20" s="26"/>
      <c r="D20" s="28"/>
      <c r="E20" s="26"/>
      <c r="F20" s="29"/>
      <c r="G20" s="31"/>
      <c r="H20" s="33"/>
      <c r="I20" s="26"/>
      <c r="J20" s="28"/>
      <c r="K20" s="26"/>
      <c r="L20" s="31"/>
      <c r="M20" s="35"/>
      <c r="N20" s="37"/>
      <c r="O20" s="39"/>
      <c r="P20" s="40"/>
      <c r="Q20" s="21" t="e">
        <f>((K20-L20)*'Calculus &amp; investments'!$AS$7)+('Calculus &amp; investments'!#REF!*'Calculus &amp; investments'!$AQ$7)+(H20*(N20-M20))+(O20-P20)</f>
        <v>#REF!</v>
      </c>
    </row>
    <row r="21" spans="1:17" ht="12.75" customHeight="1" x14ac:dyDescent="0.2">
      <c r="A21" s="22"/>
      <c r="B21" s="24"/>
      <c r="C21" s="26"/>
      <c r="D21" s="28"/>
      <c r="E21" s="26"/>
      <c r="F21" s="29"/>
      <c r="G21" s="31"/>
      <c r="H21" s="33"/>
      <c r="I21" s="26"/>
      <c r="J21" s="28"/>
      <c r="K21" s="26"/>
      <c r="L21" s="31"/>
      <c r="M21" s="35"/>
      <c r="N21" s="37"/>
      <c r="O21" s="39"/>
      <c r="P21" s="40"/>
      <c r="Q21" s="21" t="e">
        <f>((K21-L21)*'Calculus &amp; investments'!$AS$7)+('Calculus &amp; investments'!#REF!*'Calculus &amp; investments'!$AQ$7)+(H21*(N21-M21))+(O21-P21)</f>
        <v>#REF!</v>
      </c>
    </row>
    <row r="22" spans="1:17" ht="12.75" customHeight="1" x14ac:dyDescent="0.2">
      <c r="A22" s="22"/>
      <c r="B22" s="24"/>
      <c r="C22" s="26"/>
      <c r="D22" s="28"/>
      <c r="E22" s="26"/>
      <c r="F22" s="29"/>
      <c r="G22" s="31"/>
      <c r="H22" s="33"/>
      <c r="I22" s="26"/>
      <c r="J22" s="28"/>
      <c r="K22" s="26"/>
      <c r="L22" s="31"/>
      <c r="M22" s="35"/>
      <c r="N22" s="37"/>
      <c r="O22" s="39"/>
      <c r="P22" s="40"/>
      <c r="Q22" s="21" t="e">
        <f>((K22-L22)*'Calculus &amp; investments'!$AS$7)+('Calculus &amp; investments'!#REF!*'Calculus &amp; investments'!$AQ$7)+(H22*(N22-M22))+(O22-P22)</f>
        <v>#REF!</v>
      </c>
    </row>
    <row r="23" spans="1:17" ht="12.75" customHeight="1" x14ac:dyDescent="0.2">
      <c r="A23" s="22"/>
      <c r="B23" s="24"/>
      <c r="C23" s="26"/>
      <c r="D23" s="28"/>
      <c r="E23" s="26"/>
      <c r="F23" s="29"/>
      <c r="G23" s="31"/>
      <c r="H23" s="33"/>
      <c r="I23" s="26"/>
      <c r="J23" s="28"/>
      <c r="K23" s="26"/>
      <c r="L23" s="31"/>
      <c r="M23" s="35"/>
      <c r="N23" s="37"/>
      <c r="O23" s="39"/>
      <c r="P23" s="40"/>
      <c r="Q23" s="21" t="e">
        <f>((K23-L23)*'Calculus &amp; investments'!$AS$7)+('Calculus &amp; investments'!#REF!*'Calculus &amp; investments'!$AQ$7)+(H23*(N23-M23))+(O23-P23)</f>
        <v>#REF!</v>
      </c>
    </row>
    <row r="24" spans="1:17" ht="12.75" customHeight="1" x14ac:dyDescent="0.2">
      <c r="A24" s="22"/>
      <c r="B24" s="24"/>
      <c r="C24" s="26"/>
      <c r="D24" s="28"/>
      <c r="E24" s="26"/>
      <c r="F24" s="29"/>
      <c r="G24" s="31"/>
      <c r="H24" s="33"/>
      <c r="I24" s="26"/>
      <c r="J24" s="28"/>
      <c r="K24" s="26"/>
      <c r="L24" s="31"/>
      <c r="M24" s="35"/>
      <c r="N24" s="37"/>
      <c r="O24" s="39"/>
      <c r="P24" s="40"/>
      <c r="Q24" s="21" t="e">
        <f>((K24-L24)*'Calculus &amp; investments'!$AS$7)+('Calculus &amp; investments'!#REF!*'Calculus &amp; investments'!$AQ$7)+(H24*(N24-M24))+(O24-P24)</f>
        <v>#REF!</v>
      </c>
    </row>
    <row r="25" spans="1:17" ht="12.75" customHeight="1" x14ac:dyDescent="0.2">
      <c r="A25" s="22"/>
      <c r="B25" s="24"/>
      <c r="C25" s="26"/>
      <c r="D25" s="28"/>
      <c r="E25" s="26"/>
      <c r="F25" s="29"/>
      <c r="G25" s="31"/>
      <c r="H25" s="33"/>
      <c r="I25" s="26"/>
      <c r="J25" s="28"/>
      <c r="K25" s="26"/>
      <c r="L25" s="31"/>
      <c r="M25" s="35"/>
      <c r="N25" s="37"/>
      <c r="O25" s="39"/>
      <c r="P25" s="40"/>
      <c r="Q25" s="21" t="e">
        <f>((K25-L25)*'Calculus &amp; investments'!$AS$7)+('Calculus &amp; investments'!#REF!*'Calculus &amp; investments'!$AQ$7)+(H25*(N25-M25))+(O25-P25)</f>
        <v>#REF!</v>
      </c>
    </row>
    <row r="26" spans="1:17" ht="12.75" customHeight="1" x14ac:dyDescent="0.2">
      <c r="A26" s="22"/>
      <c r="B26" s="24"/>
      <c r="C26" s="26"/>
      <c r="D26" s="28"/>
      <c r="E26" s="26"/>
      <c r="F26" s="29"/>
      <c r="G26" s="31"/>
      <c r="H26" s="33"/>
      <c r="I26" s="26"/>
      <c r="J26" s="28"/>
      <c r="K26" s="26"/>
      <c r="L26" s="31"/>
      <c r="M26" s="35"/>
      <c r="N26" s="37"/>
      <c r="O26" s="39"/>
      <c r="P26" s="40"/>
      <c r="Q26" s="21" t="e">
        <f>((K26-L26)*'Calculus &amp; investments'!$AS$7)+('Calculus &amp; investments'!#REF!*'Calculus &amp; investments'!$AQ$7)+(H26*(N26-M26))+(O26-P26)</f>
        <v>#REF!</v>
      </c>
    </row>
    <row r="27" spans="1:17" ht="12.75" customHeight="1" x14ac:dyDescent="0.2">
      <c r="A27" s="22"/>
      <c r="B27" s="24"/>
      <c r="C27" s="26"/>
      <c r="D27" s="28"/>
      <c r="E27" s="26"/>
      <c r="F27" s="29"/>
      <c r="G27" s="31"/>
      <c r="H27" s="33"/>
      <c r="I27" s="26"/>
      <c r="J27" s="28"/>
      <c r="K27" s="26"/>
      <c r="L27" s="31"/>
      <c r="M27" s="35"/>
      <c r="N27" s="37"/>
      <c r="O27" s="39"/>
      <c r="P27" s="40"/>
      <c r="Q27" s="21" t="e">
        <f>((K27-L27)*'Calculus &amp; investments'!$AS$7)+('Calculus &amp; investments'!#REF!*'Calculus &amp; investments'!$AQ$7)+(H27*(N27-M27))+(O27-P27)</f>
        <v>#REF!</v>
      </c>
    </row>
    <row r="28" spans="1:17" ht="12.75" customHeight="1" x14ac:dyDescent="0.2">
      <c r="A28" s="22"/>
      <c r="B28" s="24"/>
      <c r="C28" s="26"/>
      <c r="D28" s="28"/>
      <c r="E28" s="26"/>
      <c r="F28" s="29"/>
      <c r="G28" s="31"/>
      <c r="H28" s="33"/>
      <c r="I28" s="26"/>
      <c r="J28" s="28"/>
      <c r="K28" s="26"/>
      <c r="L28" s="31"/>
      <c r="M28" s="35"/>
      <c r="N28" s="37"/>
      <c r="O28" s="39"/>
      <c r="P28" s="40"/>
      <c r="Q28" s="21" t="e">
        <f>((K28-L28)*'Calculus &amp; investments'!$AS$7)+('Calculus &amp; investments'!#REF!*'Calculus &amp; investments'!$AQ$7)+(H28*(N28-M28))+(O28-P28)</f>
        <v>#REF!</v>
      </c>
    </row>
    <row r="29" spans="1:17" ht="12.75" customHeight="1" x14ac:dyDescent="0.2">
      <c r="A29" s="22"/>
      <c r="B29" s="24"/>
      <c r="C29" s="26"/>
      <c r="D29" s="28"/>
      <c r="E29" s="26"/>
      <c r="F29" s="29"/>
      <c r="G29" s="31"/>
      <c r="H29" s="33"/>
      <c r="I29" s="26"/>
      <c r="J29" s="28"/>
      <c r="K29" s="26"/>
      <c r="L29" s="31"/>
      <c r="M29" s="35"/>
      <c r="N29" s="37"/>
      <c r="O29" s="39"/>
      <c r="P29" s="40"/>
      <c r="Q29" s="21" t="e">
        <f>((K29-L29)*'Calculus &amp; investments'!$AS$7)+('Calculus &amp; investments'!#REF!*'Calculus &amp; investments'!$AQ$7)+(H29*(N29-M29))+(O29-P29)</f>
        <v>#REF!</v>
      </c>
    </row>
    <row r="30" spans="1:17" ht="12.75" customHeight="1" x14ac:dyDescent="0.2">
      <c r="A30" s="22"/>
      <c r="B30" s="24"/>
      <c r="C30" s="26"/>
      <c r="D30" s="28"/>
      <c r="E30" s="26"/>
      <c r="F30" s="29"/>
      <c r="G30" s="31"/>
      <c r="H30" s="33"/>
      <c r="I30" s="26"/>
      <c r="J30" s="28"/>
      <c r="K30" s="26"/>
      <c r="L30" s="31"/>
      <c r="M30" s="35"/>
      <c r="N30" s="37"/>
      <c r="O30" s="39"/>
      <c r="P30" s="40"/>
      <c r="Q30" s="21" t="e">
        <f>((K30-L30)*'Calculus &amp; investments'!$AS$7)+('Calculus &amp; investments'!#REF!*'Calculus &amp; investments'!$AQ$7)+(H30*(N30-M30))+(O30-P30)</f>
        <v>#REF!</v>
      </c>
    </row>
    <row r="31" spans="1:17" ht="12.75" customHeight="1" x14ac:dyDescent="0.2">
      <c r="A31" s="22"/>
      <c r="B31" s="24"/>
      <c r="C31" s="26"/>
      <c r="D31" s="28"/>
      <c r="E31" s="26"/>
      <c r="F31" s="29"/>
      <c r="G31" s="31"/>
      <c r="H31" s="33"/>
      <c r="I31" s="26"/>
      <c r="J31" s="28"/>
      <c r="K31" s="26"/>
      <c r="L31" s="31"/>
      <c r="M31" s="35"/>
      <c r="N31" s="37"/>
      <c r="O31" s="39"/>
      <c r="P31" s="40"/>
      <c r="Q31" s="21" t="e">
        <f>((K31-L31)*'Calculus &amp; investments'!$AS$7)+('Calculus &amp; investments'!#REF!*'Calculus &amp; investments'!$AQ$7)+(H31*(N31-M31))+(O31-P31)</f>
        <v>#REF!</v>
      </c>
    </row>
    <row r="32" spans="1:17" ht="12.75" customHeight="1" x14ac:dyDescent="0.2">
      <c r="A32" s="22"/>
      <c r="B32" s="24"/>
      <c r="C32" s="26"/>
      <c r="D32" s="28"/>
      <c r="E32" s="26"/>
      <c r="F32" s="29"/>
      <c r="G32" s="31"/>
      <c r="H32" s="33"/>
      <c r="I32" s="26"/>
      <c r="J32" s="28"/>
      <c r="K32" s="26"/>
      <c r="L32" s="31"/>
      <c r="M32" s="35"/>
      <c r="N32" s="37"/>
      <c r="O32" s="39"/>
      <c r="P32" s="40"/>
      <c r="Q32" s="21" t="e">
        <f>((K32-L32)*'Calculus &amp; investments'!$AS$7)+('Calculus &amp; investments'!#REF!*'Calculus &amp; investments'!$AQ$7)+(H32*(N32-M32))+(O32-P32)</f>
        <v>#REF!</v>
      </c>
    </row>
    <row r="33" spans="1:17" ht="12.75" customHeight="1" x14ac:dyDescent="0.2">
      <c r="A33" s="22"/>
      <c r="B33" s="24"/>
      <c r="C33" s="26"/>
      <c r="D33" s="28"/>
      <c r="E33" s="26"/>
      <c r="F33" s="29"/>
      <c r="G33" s="31"/>
      <c r="H33" s="33"/>
      <c r="I33" s="26"/>
      <c r="J33" s="28"/>
      <c r="K33" s="26"/>
      <c r="L33" s="31"/>
      <c r="M33" s="35"/>
      <c r="N33" s="37"/>
      <c r="O33" s="39"/>
      <c r="P33" s="40"/>
      <c r="Q33" s="21" t="e">
        <f>((K33-L33)*'Calculus &amp; investments'!$AS$7)+('Calculus &amp; investments'!#REF!*'Calculus &amp; investments'!$AQ$7)+(H33*(N33-M33))+(O33-P33)</f>
        <v>#REF!</v>
      </c>
    </row>
    <row r="34" spans="1:17" ht="12.75" customHeight="1" x14ac:dyDescent="0.2">
      <c r="A34" s="22"/>
      <c r="B34" s="24"/>
      <c r="C34" s="26"/>
      <c r="D34" s="28"/>
      <c r="E34" s="26"/>
      <c r="F34" s="29"/>
      <c r="G34" s="31"/>
      <c r="H34" s="33"/>
      <c r="I34" s="26"/>
      <c r="J34" s="28"/>
      <c r="K34" s="26"/>
      <c r="L34" s="31"/>
      <c r="M34" s="35"/>
      <c r="N34" s="37"/>
      <c r="O34" s="39"/>
      <c r="P34" s="40"/>
      <c r="Q34" s="21" t="e">
        <f>((K34-L34)*'Calculus &amp; investments'!$AS$7)+('Calculus &amp; investments'!#REF!*'Calculus &amp; investments'!$AQ$7)+(H34*(N34-M34))+(O34-P34)</f>
        <v>#REF!</v>
      </c>
    </row>
    <row r="35" spans="1:17" ht="12.75" customHeight="1" x14ac:dyDescent="0.2">
      <c r="A35" s="22"/>
      <c r="B35" s="24"/>
      <c r="C35" s="26"/>
      <c r="D35" s="28"/>
      <c r="E35" s="26"/>
      <c r="F35" s="29"/>
      <c r="G35" s="31"/>
      <c r="H35" s="33"/>
      <c r="I35" s="26"/>
      <c r="J35" s="28"/>
      <c r="K35" s="26"/>
      <c r="L35" s="31"/>
      <c r="M35" s="35"/>
      <c r="N35" s="37"/>
      <c r="O35" s="39"/>
      <c r="P35" s="40"/>
      <c r="Q35" s="21" t="e">
        <f>((K35-L35)*'Calculus &amp; investments'!$AS$7)+('Calculus &amp; investments'!#REF!*'Calculus &amp; investments'!$AQ$7)+(H35*(N35-M35))+(O35-P35)</f>
        <v>#REF!</v>
      </c>
    </row>
    <row r="36" spans="1:17" ht="12.75" customHeight="1" x14ac:dyDescent="0.2">
      <c r="A36" s="22"/>
      <c r="B36" s="24"/>
      <c r="C36" s="26"/>
      <c r="D36" s="28"/>
      <c r="E36" s="26"/>
      <c r="F36" s="29"/>
      <c r="G36" s="31"/>
      <c r="H36" s="33"/>
      <c r="I36" s="26"/>
      <c r="J36" s="28"/>
      <c r="K36" s="26"/>
      <c r="L36" s="31"/>
      <c r="M36" s="35"/>
      <c r="N36" s="37"/>
      <c r="O36" s="39"/>
      <c r="P36" s="40"/>
      <c r="Q36" s="21" t="e">
        <f>((K36-L36)*'Calculus &amp; investments'!$AS$7)+('Calculus &amp; investments'!#REF!*'Calculus &amp; investments'!$AQ$7)+(H36*(N36-M36))+(O36-P36)</f>
        <v>#REF!</v>
      </c>
    </row>
    <row r="37" spans="1:17" ht="12.75" customHeight="1" x14ac:dyDescent="0.2">
      <c r="A37" s="22"/>
      <c r="B37" s="24"/>
      <c r="C37" s="26"/>
      <c r="D37" s="28"/>
      <c r="E37" s="26"/>
      <c r="F37" s="29"/>
      <c r="G37" s="31"/>
      <c r="H37" s="33"/>
      <c r="I37" s="26"/>
      <c r="J37" s="28"/>
      <c r="K37" s="26"/>
      <c r="L37" s="31"/>
      <c r="M37" s="35"/>
      <c r="N37" s="37"/>
      <c r="O37" s="39"/>
      <c r="P37" s="40"/>
      <c r="Q37" s="21" t="e">
        <f>((K37-L37)*'Calculus &amp; investments'!$AS$7)+('Calculus &amp; investments'!#REF!*'Calculus &amp; investments'!$AQ$7)+(H37*(N37-M37))+(O37-P37)</f>
        <v>#REF!</v>
      </c>
    </row>
    <row r="38" spans="1:17" ht="12.75" customHeight="1" x14ac:dyDescent="0.2">
      <c r="A38" s="22"/>
      <c r="B38" s="24"/>
      <c r="C38" s="26"/>
      <c r="D38" s="28"/>
      <c r="E38" s="26"/>
      <c r="F38" s="29"/>
      <c r="G38" s="31"/>
      <c r="H38" s="33"/>
      <c r="I38" s="26"/>
      <c r="J38" s="28"/>
      <c r="K38" s="26"/>
      <c r="L38" s="31"/>
      <c r="M38" s="35"/>
      <c r="N38" s="37"/>
      <c r="O38" s="39"/>
      <c r="P38" s="40"/>
      <c r="Q38" s="21" t="e">
        <f>((K38-L38)*'Calculus &amp; investments'!$AS$7)+('Calculus &amp; investments'!#REF!*'Calculus &amp; investments'!$AQ$7)+(H38*(N38-M38))+(O38-P38)</f>
        <v>#REF!</v>
      </c>
    </row>
    <row r="39" spans="1:17" ht="12.75" customHeight="1" x14ac:dyDescent="0.2">
      <c r="A39" s="22"/>
      <c r="B39" s="24"/>
      <c r="C39" s="26"/>
      <c r="D39" s="28"/>
      <c r="E39" s="26"/>
      <c r="F39" s="29"/>
      <c r="G39" s="31"/>
      <c r="H39" s="33"/>
      <c r="I39" s="26"/>
      <c r="J39" s="28"/>
      <c r="K39" s="26"/>
      <c r="L39" s="31"/>
      <c r="M39" s="35"/>
      <c r="N39" s="37"/>
      <c r="O39" s="39"/>
      <c r="P39" s="40"/>
      <c r="Q39" s="21" t="e">
        <f>((K39-L39)*'Calculus &amp; investments'!$AS$7)+('Calculus &amp; investments'!#REF!*'Calculus &amp; investments'!$AQ$7)+(H39*(N39-M39))+(O39-P39)</f>
        <v>#REF!</v>
      </c>
    </row>
    <row r="40" spans="1:17" ht="12.75" customHeight="1" x14ac:dyDescent="0.2">
      <c r="A40" s="22"/>
      <c r="B40" s="24"/>
      <c r="C40" s="26"/>
      <c r="D40" s="28"/>
      <c r="E40" s="26"/>
      <c r="F40" s="29"/>
      <c r="G40" s="31"/>
      <c r="H40" s="33"/>
      <c r="I40" s="26"/>
      <c r="J40" s="28"/>
      <c r="K40" s="26"/>
      <c r="L40" s="31"/>
      <c r="M40" s="35"/>
      <c r="N40" s="37"/>
      <c r="O40" s="39"/>
      <c r="P40" s="40"/>
      <c r="Q40" s="21" t="e">
        <f>((K40-L40)*'Calculus &amp; investments'!$AS$7)+('Calculus &amp; investments'!#REF!*'Calculus &amp; investments'!$AQ$7)+(H40*(N40-M40))+(O40-P40)</f>
        <v>#REF!</v>
      </c>
    </row>
    <row r="41" spans="1:17" ht="12.75" customHeight="1" x14ac:dyDescent="0.2">
      <c r="A41" s="22"/>
      <c r="B41" s="24"/>
      <c r="C41" s="26"/>
      <c r="D41" s="28"/>
      <c r="E41" s="26"/>
      <c r="F41" s="29"/>
      <c r="G41" s="31"/>
      <c r="H41" s="33"/>
      <c r="I41" s="26"/>
      <c r="J41" s="28"/>
      <c r="K41" s="26"/>
      <c r="L41" s="31"/>
      <c r="M41" s="35"/>
      <c r="N41" s="37"/>
      <c r="O41" s="39"/>
      <c r="P41" s="40"/>
      <c r="Q41" s="21" t="e">
        <f>((K41-L41)*'Calculus &amp; investments'!$AS$7)+('Calculus &amp; investments'!#REF!*'Calculus &amp; investments'!$AQ$7)+(H41*(N41-M41))+(O41-P41)</f>
        <v>#REF!</v>
      </c>
    </row>
    <row r="42" spans="1:17" ht="12.75" customHeight="1" x14ac:dyDescent="0.2">
      <c r="A42" s="22"/>
      <c r="B42" s="24"/>
      <c r="C42" s="26"/>
      <c r="D42" s="28"/>
      <c r="E42" s="26"/>
      <c r="F42" s="29"/>
      <c r="G42" s="31"/>
      <c r="H42" s="33"/>
      <c r="I42" s="26"/>
      <c r="J42" s="28"/>
      <c r="K42" s="26"/>
      <c r="L42" s="31"/>
      <c r="M42" s="35"/>
      <c r="N42" s="37"/>
      <c r="O42" s="39"/>
      <c r="P42" s="40"/>
      <c r="Q42" s="21" t="e">
        <f>((K42-L42)*'Calculus &amp; investments'!$AS$7)+('Calculus &amp; investments'!#REF!*'Calculus &amp; investments'!$AQ$7)+(H42*(N42-M42))+(O42-P42)</f>
        <v>#REF!</v>
      </c>
    </row>
    <row r="43" spans="1:17" ht="12.75" customHeight="1" x14ac:dyDescent="0.2">
      <c r="A43" s="22"/>
      <c r="B43" s="24"/>
      <c r="C43" s="26"/>
      <c r="D43" s="28"/>
      <c r="E43" s="26"/>
      <c r="F43" s="29"/>
      <c r="G43" s="31"/>
      <c r="H43" s="33"/>
      <c r="I43" s="26"/>
      <c r="J43" s="28"/>
      <c r="K43" s="26"/>
      <c r="L43" s="31"/>
      <c r="M43" s="35"/>
      <c r="N43" s="37"/>
      <c r="O43" s="39"/>
      <c r="P43" s="40"/>
      <c r="Q43" s="21" t="e">
        <f>((K43-L43)*'Calculus &amp; investments'!$AS$7)+('Calculus &amp; investments'!#REF!*'Calculus &amp; investments'!$AQ$7)+(H43*(N43-M43))+(O43-P43)</f>
        <v>#REF!</v>
      </c>
    </row>
    <row r="44" spans="1:17" ht="12.75" customHeight="1" x14ac:dyDescent="0.2">
      <c r="A44" s="22"/>
      <c r="B44" s="24"/>
      <c r="C44" s="26"/>
      <c r="D44" s="28"/>
      <c r="E44" s="26"/>
      <c r="F44" s="29"/>
      <c r="G44" s="31"/>
      <c r="H44" s="33"/>
      <c r="I44" s="26"/>
      <c r="J44" s="28"/>
      <c r="K44" s="26"/>
      <c r="L44" s="31"/>
      <c r="M44" s="35"/>
      <c r="N44" s="37"/>
      <c r="O44" s="39"/>
      <c r="P44" s="40"/>
      <c r="Q44" s="21" t="e">
        <f>((K44-L44)*'Calculus &amp; investments'!$AS$7)+('Calculus &amp; investments'!#REF!*'Calculus &amp; investments'!$AQ$7)+(H44*(N44-M44))+(O44-P44)</f>
        <v>#REF!</v>
      </c>
    </row>
    <row r="45" spans="1:17" ht="12.75" customHeight="1" x14ac:dyDescent="0.2">
      <c r="A45" s="22"/>
      <c r="B45" s="24"/>
      <c r="C45" s="26"/>
      <c r="D45" s="28"/>
      <c r="E45" s="26"/>
      <c r="F45" s="29"/>
      <c r="G45" s="31"/>
      <c r="H45" s="33"/>
      <c r="I45" s="26"/>
      <c r="J45" s="28"/>
      <c r="K45" s="26"/>
      <c r="L45" s="31"/>
      <c r="M45" s="35"/>
      <c r="N45" s="37"/>
      <c r="O45" s="39"/>
      <c r="P45" s="40"/>
      <c r="Q45" s="21" t="e">
        <f>((K45-L45)*'Calculus &amp; investments'!$AS$7)+('Calculus &amp; investments'!#REF!*'Calculus &amp; investments'!$AQ$7)+(H45*(N45-M45))+(O45-P45)</f>
        <v>#REF!</v>
      </c>
    </row>
    <row r="46" spans="1:17" ht="12.75" customHeight="1" x14ac:dyDescent="0.2">
      <c r="A46" s="22"/>
      <c r="B46" s="24"/>
      <c r="C46" s="26"/>
      <c r="D46" s="28"/>
      <c r="E46" s="26"/>
      <c r="F46" s="29"/>
      <c r="G46" s="31"/>
      <c r="H46" s="33"/>
      <c r="I46" s="26"/>
      <c r="J46" s="28"/>
      <c r="K46" s="26"/>
      <c r="L46" s="31"/>
      <c r="M46" s="35"/>
      <c r="N46" s="37"/>
      <c r="O46" s="39"/>
      <c r="P46" s="40"/>
      <c r="Q46" s="21" t="e">
        <f>((K46-L46)*'Calculus &amp; investments'!$AS$7)+('Calculus &amp; investments'!#REF!*'Calculus &amp; investments'!$AQ$7)+(H46*(N46-M46))+(O46-P46)</f>
        <v>#REF!</v>
      </c>
    </row>
    <row r="47" spans="1:17" ht="12.75" customHeight="1" x14ac:dyDescent="0.2">
      <c r="A47" s="22"/>
      <c r="B47" s="24"/>
      <c r="C47" s="26"/>
      <c r="D47" s="28"/>
      <c r="E47" s="26"/>
      <c r="F47" s="29"/>
      <c r="G47" s="31"/>
      <c r="H47" s="33"/>
      <c r="I47" s="26"/>
      <c r="J47" s="28"/>
      <c r="K47" s="26"/>
      <c r="L47" s="31"/>
      <c r="M47" s="35"/>
      <c r="N47" s="37"/>
      <c r="O47" s="39"/>
      <c r="P47" s="40"/>
      <c r="Q47" s="21" t="e">
        <f>((K47-L47)*'Calculus &amp; investments'!$AS$7)+('Calculus &amp; investments'!#REF!*'Calculus &amp; investments'!$AQ$7)+(H47*(N47-M47))+(O47-P47)</f>
        <v>#REF!</v>
      </c>
    </row>
    <row r="48" spans="1:17" ht="12.75" customHeight="1" x14ac:dyDescent="0.2">
      <c r="A48" s="22"/>
      <c r="B48" s="24"/>
      <c r="C48" s="26"/>
      <c r="D48" s="28"/>
      <c r="E48" s="26"/>
      <c r="F48" s="29"/>
      <c r="G48" s="31"/>
      <c r="H48" s="33"/>
      <c r="I48" s="26"/>
      <c r="J48" s="28"/>
      <c r="K48" s="26"/>
      <c r="L48" s="31"/>
      <c r="M48" s="35"/>
      <c r="N48" s="37"/>
      <c r="O48" s="39"/>
      <c r="P48" s="40"/>
      <c r="Q48" s="21" t="e">
        <f>((K48-L48)*'Calculus &amp; investments'!$AS$7)+('Calculus &amp; investments'!#REF!*'Calculus &amp; investments'!$AQ$7)+(H48*(N48-M48))+(O48-P48)</f>
        <v>#REF!</v>
      </c>
    </row>
    <row r="49" spans="1:17" ht="12.75" customHeight="1" x14ac:dyDescent="0.2">
      <c r="A49" s="22"/>
      <c r="B49" s="24"/>
      <c r="C49" s="26"/>
      <c r="D49" s="28"/>
      <c r="E49" s="26"/>
      <c r="F49" s="29"/>
      <c r="G49" s="31"/>
      <c r="H49" s="33"/>
      <c r="I49" s="26"/>
      <c r="J49" s="28"/>
      <c r="K49" s="26"/>
      <c r="L49" s="31"/>
      <c r="M49" s="35"/>
      <c r="N49" s="37"/>
      <c r="O49" s="39"/>
      <c r="P49" s="40"/>
      <c r="Q49" s="21" t="e">
        <f>((K49-L49)*'Calculus &amp; investments'!$AS$7)+('Calculus &amp; investments'!#REF!*'Calculus &amp; investments'!$AQ$7)+(H49*(N49-M49))+(O49-P49)</f>
        <v>#REF!</v>
      </c>
    </row>
    <row r="50" spans="1:17" ht="12.75" customHeight="1" x14ac:dyDescent="0.2">
      <c r="A50" s="22"/>
      <c r="B50" s="24"/>
      <c r="C50" s="26"/>
      <c r="D50" s="28"/>
      <c r="E50" s="26"/>
      <c r="F50" s="29"/>
      <c r="G50" s="31"/>
      <c r="H50" s="33"/>
      <c r="I50" s="26"/>
      <c r="J50" s="28"/>
      <c r="K50" s="26"/>
      <c r="L50" s="31"/>
      <c r="M50" s="35"/>
      <c r="N50" s="37"/>
      <c r="O50" s="39"/>
      <c r="P50" s="40"/>
      <c r="Q50" s="21" t="e">
        <f>((K50-L50)*'Calculus &amp; investments'!$AS$7)+('Calculus &amp; investments'!#REF!*'Calculus &amp; investments'!$AQ$7)+(H50*(N50-M50))+(O50-P50)</f>
        <v>#REF!</v>
      </c>
    </row>
    <row r="51" spans="1:17" ht="12.75" customHeight="1" x14ac:dyDescent="0.2">
      <c r="A51" s="22"/>
      <c r="B51" s="24"/>
      <c r="C51" s="26"/>
      <c r="D51" s="28"/>
      <c r="E51" s="26"/>
      <c r="F51" s="29"/>
      <c r="G51" s="31"/>
      <c r="H51" s="33"/>
      <c r="I51" s="26"/>
      <c r="J51" s="28"/>
      <c r="K51" s="26"/>
      <c r="L51" s="31"/>
      <c r="M51" s="35"/>
      <c r="N51" s="37"/>
      <c r="O51" s="39"/>
      <c r="P51" s="40"/>
      <c r="Q51" s="21" t="e">
        <f>((K51-L51)*'Calculus &amp; investments'!$AS$7)+('Calculus &amp; investments'!#REF!*'Calculus &amp; investments'!$AQ$7)+(H51*(N51-M51))+(O51-P51)</f>
        <v>#REF!</v>
      </c>
    </row>
    <row r="52" spans="1:17" ht="12.75" customHeight="1" x14ac:dyDescent="0.2">
      <c r="A52" s="22"/>
      <c r="B52" s="24"/>
      <c r="C52" s="26"/>
      <c r="D52" s="28"/>
      <c r="E52" s="26"/>
      <c r="F52" s="29"/>
      <c r="G52" s="31"/>
      <c r="H52" s="33"/>
      <c r="I52" s="26"/>
      <c r="J52" s="28"/>
      <c r="K52" s="26"/>
      <c r="L52" s="31"/>
      <c r="M52" s="35"/>
      <c r="N52" s="37"/>
      <c r="O52" s="39"/>
      <c r="P52" s="40"/>
      <c r="Q52" s="21" t="e">
        <f>((K52-L52)*'Calculus &amp; investments'!$AS$7)+('Calculus &amp; investments'!#REF!*'Calculus &amp; investments'!$AQ$7)+(H52*(N52-M52))+(O52-P52)</f>
        <v>#REF!</v>
      </c>
    </row>
    <row r="53" spans="1:17" ht="12.75" customHeight="1" x14ac:dyDescent="0.2">
      <c r="A53" s="22"/>
      <c r="B53" s="24"/>
      <c r="C53" s="26"/>
      <c r="D53" s="28"/>
      <c r="E53" s="26"/>
      <c r="F53" s="29"/>
      <c r="G53" s="31"/>
      <c r="H53" s="33"/>
      <c r="I53" s="26"/>
      <c r="J53" s="28"/>
      <c r="K53" s="26"/>
      <c r="L53" s="31"/>
      <c r="M53" s="35"/>
      <c r="N53" s="37"/>
      <c r="O53" s="39"/>
      <c r="P53" s="40"/>
      <c r="Q53" s="21" t="e">
        <f>((K53-L53)*'Calculus &amp; investments'!$AS$7)+('Calculus &amp; investments'!#REF!*'Calculus &amp; investments'!$AQ$7)+(H53*(N53-M53))+(O53-P53)</f>
        <v>#REF!</v>
      </c>
    </row>
    <row r="54" spans="1:17" ht="12.75" customHeight="1" x14ac:dyDescent="0.2">
      <c r="A54" s="22"/>
      <c r="B54" s="24"/>
      <c r="C54" s="26"/>
      <c r="D54" s="28"/>
      <c r="E54" s="26"/>
      <c r="F54" s="29"/>
      <c r="G54" s="31"/>
      <c r="H54" s="33"/>
      <c r="I54" s="26"/>
      <c r="J54" s="28"/>
      <c r="K54" s="26"/>
      <c r="L54" s="31"/>
      <c r="M54" s="35"/>
      <c r="N54" s="37"/>
      <c r="O54" s="39"/>
      <c r="P54" s="40"/>
      <c r="Q54" s="21" t="e">
        <f>((K54-L54)*'Calculus &amp; investments'!$AS$7)+('Calculus &amp; investments'!#REF!*'Calculus &amp; investments'!$AQ$7)+(H54*(N54-M54))+(O54-P54)</f>
        <v>#REF!</v>
      </c>
    </row>
    <row r="55" spans="1:17" ht="12.75" customHeight="1" x14ac:dyDescent="0.2">
      <c r="A55" s="22"/>
      <c r="B55" s="24"/>
      <c r="C55" s="26"/>
      <c r="D55" s="28"/>
      <c r="E55" s="26"/>
      <c r="F55" s="29"/>
      <c r="G55" s="31"/>
      <c r="H55" s="33"/>
      <c r="I55" s="26"/>
      <c r="J55" s="28"/>
      <c r="K55" s="26"/>
      <c r="L55" s="31"/>
      <c r="M55" s="35"/>
      <c r="N55" s="37"/>
      <c r="O55" s="39"/>
      <c r="P55" s="40"/>
      <c r="Q55" s="21" t="e">
        <f>((K55-L55)*'Calculus &amp; investments'!$AS$7)+('Calculus &amp; investments'!#REF!*'Calculus &amp; investments'!$AQ$7)+(H55*(N55-M55))+(O55-P55)</f>
        <v>#REF!</v>
      </c>
    </row>
    <row r="56" spans="1:17" ht="12.75" customHeight="1" x14ac:dyDescent="0.2">
      <c r="A56" s="22"/>
      <c r="B56" s="24"/>
      <c r="C56" s="26"/>
      <c r="D56" s="28"/>
      <c r="E56" s="26"/>
      <c r="F56" s="29"/>
      <c r="G56" s="31"/>
      <c r="H56" s="33"/>
      <c r="I56" s="26"/>
      <c r="J56" s="28"/>
      <c r="K56" s="26"/>
      <c r="L56" s="31"/>
      <c r="M56" s="35"/>
      <c r="N56" s="37"/>
      <c r="O56" s="39"/>
      <c r="P56" s="40"/>
      <c r="Q56" s="21" t="e">
        <f>((K56-L56)*'Calculus &amp; investments'!$AS$7)+('Calculus &amp; investments'!#REF!*'Calculus &amp; investments'!$AQ$7)+(H56*(N56-M56))+(O56-P56)</f>
        <v>#REF!</v>
      </c>
    </row>
    <row r="57" spans="1:17" ht="12.75" customHeight="1" x14ac:dyDescent="0.2">
      <c r="A57" s="22"/>
      <c r="B57" s="24"/>
      <c r="C57" s="26"/>
      <c r="D57" s="28"/>
      <c r="E57" s="26"/>
      <c r="F57" s="29"/>
      <c r="G57" s="31"/>
      <c r="H57" s="33"/>
      <c r="I57" s="26"/>
      <c r="J57" s="28"/>
      <c r="K57" s="26"/>
      <c r="L57" s="31"/>
      <c r="M57" s="35"/>
      <c r="N57" s="37"/>
      <c r="O57" s="39"/>
      <c r="P57" s="40"/>
      <c r="Q57" s="21" t="e">
        <f>((K57-L57)*'Calculus &amp; investments'!$AS$7)+('Calculus &amp; investments'!#REF!*'Calculus &amp; investments'!$AQ$7)+(H57*(N57-M57))+(O57-P57)</f>
        <v>#REF!</v>
      </c>
    </row>
    <row r="58" spans="1:17" ht="12.75" customHeight="1" x14ac:dyDescent="0.2">
      <c r="A58" s="22"/>
      <c r="B58" s="24"/>
      <c r="C58" s="26"/>
      <c r="D58" s="28"/>
      <c r="E58" s="26"/>
      <c r="F58" s="29"/>
      <c r="G58" s="31"/>
      <c r="H58" s="33"/>
      <c r="I58" s="26"/>
      <c r="J58" s="28"/>
      <c r="K58" s="26"/>
      <c r="L58" s="31"/>
      <c r="M58" s="35"/>
      <c r="N58" s="37"/>
      <c r="O58" s="39"/>
      <c r="P58" s="40"/>
      <c r="Q58" s="21" t="e">
        <f>((K58-L58)*'Calculus &amp; investments'!$AS$7)+('Calculus &amp; investments'!#REF!*'Calculus &amp; investments'!$AQ$7)+(H58*(N58-M58))+(O58-P58)</f>
        <v>#REF!</v>
      </c>
    </row>
    <row r="59" spans="1:17" ht="12.75" customHeight="1" x14ac:dyDescent="0.2">
      <c r="A59" s="22"/>
      <c r="B59" s="24"/>
      <c r="C59" s="26"/>
      <c r="D59" s="28"/>
      <c r="E59" s="26"/>
      <c r="F59" s="29"/>
      <c r="G59" s="31"/>
      <c r="H59" s="33"/>
      <c r="I59" s="26"/>
      <c r="J59" s="28"/>
      <c r="K59" s="26"/>
      <c r="L59" s="31"/>
      <c r="M59" s="35"/>
      <c r="N59" s="37"/>
      <c r="O59" s="39"/>
      <c r="P59" s="40"/>
      <c r="Q59" s="21" t="e">
        <f>((K59-L59)*'Calculus &amp; investments'!$AS$7)+('Calculus &amp; investments'!#REF!*'Calculus &amp; investments'!$AQ$7)+(H59*(N59-M59))+(O59-P59)</f>
        <v>#REF!</v>
      </c>
    </row>
    <row r="60" spans="1:17" ht="12.75" customHeight="1" x14ac:dyDescent="0.2">
      <c r="A60" s="22"/>
      <c r="B60" s="24"/>
      <c r="C60" s="26"/>
      <c r="D60" s="28"/>
      <c r="E60" s="26"/>
      <c r="F60" s="29"/>
      <c r="G60" s="31"/>
      <c r="H60" s="33"/>
      <c r="I60" s="26"/>
      <c r="J60" s="28"/>
      <c r="K60" s="26"/>
      <c r="L60" s="31"/>
      <c r="M60" s="35"/>
      <c r="N60" s="37"/>
      <c r="O60" s="39"/>
      <c r="P60" s="40"/>
      <c r="Q60" s="21" t="e">
        <f>((K60-L60)*'Calculus &amp; investments'!$AS$7)+('Calculus &amp; investments'!#REF!*'Calculus &amp; investments'!$AQ$7)+(H60*(N60-M60))+(O60-P60)</f>
        <v>#REF!</v>
      </c>
    </row>
    <row r="61" spans="1:17" ht="12.75" customHeight="1" x14ac:dyDescent="0.2">
      <c r="A61" s="22"/>
      <c r="B61" s="24"/>
      <c r="C61" s="26"/>
      <c r="D61" s="28"/>
      <c r="E61" s="26"/>
      <c r="F61" s="29"/>
      <c r="G61" s="31"/>
      <c r="H61" s="33"/>
      <c r="I61" s="26"/>
      <c r="J61" s="28"/>
      <c r="K61" s="26"/>
      <c r="L61" s="31"/>
      <c r="M61" s="35"/>
      <c r="N61" s="37"/>
      <c r="O61" s="39"/>
      <c r="P61" s="40"/>
      <c r="Q61" s="21" t="e">
        <f>((K61-L61)*'Calculus &amp; investments'!$AS$7)+('Calculus &amp; investments'!#REF!*'Calculus &amp; investments'!$AQ$7)+(H61*(N61-M61))+(O61-P61)</f>
        <v>#REF!</v>
      </c>
    </row>
    <row r="62" spans="1:17" ht="12.75" customHeight="1" x14ac:dyDescent="0.2">
      <c r="A62" s="22"/>
      <c r="B62" s="24"/>
      <c r="C62" s="26"/>
      <c r="D62" s="28"/>
      <c r="E62" s="26"/>
      <c r="F62" s="29"/>
      <c r="G62" s="31"/>
      <c r="H62" s="33"/>
      <c r="I62" s="26"/>
      <c r="J62" s="28"/>
      <c r="K62" s="26"/>
      <c r="L62" s="31"/>
      <c r="M62" s="35"/>
      <c r="N62" s="37"/>
      <c r="O62" s="39"/>
      <c r="P62" s="40"/>
      <c r="Q62" s="21" t="e">
        <f>((K62-L62)*'Calculus &amp; investments'!$AS$7)+('Calculus &amp; investments'!#REF!*'Calculus &amp; investments'!$AQ$7)+(H62*(N62-M62))+(O62-P62)</f>
        <v>#REF!</v>
      </c>
    </row>
    <row r="63" spans="1:17" ht="12.75" customHeight="1" x14ac:dyDescent="0.2">
      <c r="A63" s="22"/>
      <c r="B63" s="24"/>
      <c r="C63" s="26"/>
      <c r="D63" s="28"/>
      <c r="E63" s="26"/>
      <c r="F63" s="29"/>
      <c r="G63" s="31"/>
      <c r="H63" s="33"/>
      <c r="I63" s="26"/>
      <c r="J63" s="28"/>
      <c r="K63" s="26"/>
      <c r="L63" s="31"/>
      <c r="M63" s="35"/>
      <c r="N63" s="37"/>
      <c r="O63" s="39"/>
      <c r="P63" s="40"/>
      <c r="Q63" s="21" t="e">
        <f>((K63-L63)*'Calculus &amp; investments'!$AS$7)+('Calculus &amp; investments'!#REF!*'Calculus &amp; investments'!$AQ$7)+(H63*(N63-M63))+(O63-P63)</f>
        <v>#REF!</v>
      </c>
    </row>
    <row r="64" spans="1:17" ht="12.75" customHeight="1" x14ac:dyDescent="0.2">
      <c r="A64" s="22"/>
      <c r="B64" s="24"/>
      <c r="C64" s="26"/>
      <c r="D64" s="28"/>
      <c r="E64" s="26"/>
      <c r="F64" s="29"/>
      <c r="G64" s="31"/>
      <c r="H64" s="33"/>
      <c r="I64" s="26"/>
      <c r="J64" s="28"/>
      <c r="K64" s="26"/>
      <c r="L64" s="31"/>
      <c r="M64" s="35"/>
      <c r="N64" s="37"/>
      <c r="O64" s="39"/>
      <c r="P64" s="40"/>
      <c r="Q64" s="21" t="e">
        <f>((K64-L64)*'Calculus &amp; investments'!$AS$7)+('Calculus &amp; investments'!#REF!*'Calculus &amp; investments'!$AQ$7)+(H64*(N64-M64))+(O64-P64)</f>
        <v>#REF!</v>
      </c>
    </row>
    <row r="65" spans="1:17" ht="12.75" customHeight="1" x14ac:dyDescent="0.2">
      <c r="A65" s="22"/>
      <c r="B65" s="24"/>
      <c r="C65" s="26"/>
      <c r="D65" s="28"/>
      <c r="E65" s="26"/>
      <c r="F65" s="29"/>
      <c r="G65" s="31"/>
      <c r="H65" s="33"/>
      <c r="I65" s="26"/>
      <c r="J65" s="28"/>
      <c r="K65" s="26"/>
      <c r="L65" s="31"/>
      <c r="M65" s="35"/>
      <c r="N65" s="37"/>
      <c r="O65" s="39"/>
      <c r="P65" s="40"/>
      <c r="Q65" s="21" t="e">
        <f>((K65-L65)*'Calculus &amp; investments'!$AS$7)+('Calculus &amp; investments'!#REF!*'Calculus &amp; investments'!$AQ$7)+(H65*(N65-M65))+(O65-P65)</f>
        <v>#REF!</v>
      </c>
    </row>
    <row r="66" spans="1:17" ht="12.75" customHeight="1" x14ac:dyDescent="0.2">
      <c r="A66" s="22"/>
      <c r="B66" s="24"/>
      <c r="C66" s="26"/>
      <c r="D66" s="28"/>
      <c r="E66" s="26"/>
      <c r="F66" s="29"/>
      <c r="G66" s="31"/>
      <c r="H66" s="33"/>
      <c r="I66" s="26"/>
      <c r="J66" s="28"/>
      <c r="K66" s="26"/>
      <c r="L66" s="31"/>
      <c r="M66" s="35"/>
      <c r="N66" s="37"/>
      <c r="O66" s="39"/>
      <c r="P66" s="40"/>
      <c r="Q66" s="21" t="e">
        <f>((K66-L66)*'Calculus &amp; investments'!$AS$7)+('Calculus &amp; investments'!#REF!*'Calculus &amp; investments'!$AQ$7)+(H66*(N66-M66))+(O66-P66)</f>
        <v>#REF!</v>
      </c>
    </row>
    <row r="67" spans="1:17" ht="12.75" customHeight="1" x14ac:dyDescent="0.2">
      <c r="A67" s="22"/>
      <c r="B67" s="24"/>
      <c r="C67" s="26"/>
      <c r="D67" s="28"/>
      <c r="E67" s="26"/>
      <c r="F67" s="29"/>
      <c r="G67" s="31"/>
      <c r="H67" s="33"/>
      <c r="I67" s="26"/>
      <c r="J67" s="28"/>
      <c r="K67" s="26"/>
      <c r="L67" s="31"/>
      <c r="M67" s="35"/>
      <c r="N67" s="37"/>
      <c r="O67" s="39"/>
      <c r="P67" s="40"/>
      <c r="Q67" s="21" t="e">
        <f>((K67-L67)*'Calculus &amp; investments'!$AS$7)+('Calculus &amp; investments'!#REF!*'Calculus &amp; investments'!$AQ$7)+(H67*(N67-M67))+(O67-P67)</f>
        <v>#REF!</v>
      </c>
    </row>
    <row r="68" spans="1:17" ht="12.75" customHeight="1" x14ac:dyDescent="0.2">
      <c r="A68" s="22"/>
      <c r="B68" s="24"/>
      <c r="C68" s="26"/>
      <c r="D68" s="28"/>
      <c r="E68" s="26"/>
      <c r="F68" s="29"/>
      <c r="G68" s="31"/>
      <c r="H68" s="33"/>
      <c r="I68" s="26"/>
      <c r="J68" s="28"/>
      <c r="K68" s="26"/>
      <c r="L68" s="31"/>
      <c r="M68" s="35"/>
      <c r="N68" s="37"/>
      <c r="O68" s="39"/>
      <c r="P68" s="40"/>
      <c r="Q68" s="21" t="e">
        <f>((K68-L68)*'Calculus &amp; investments'!$AS$7)+('Calculus &amp; investments'!#REF!*'Calculus &amp; investments'!$AQ$7)+(H68*(N68-M68))+(O68-P68)</f>
        <v>#REF!</v>
      </c>
    </row>
    <row r="69" spans="1:17" ht="12.75" customHeight="1" x14ac:dyDescent="0.2">
      <c r="A69" s="22"/>
      <c r="B69" s="24"/>
      <c r="C69" s="26"/>
      <c r="D69" s="28"/>
      <c r="E69" s="26"/>
      <c r="F69" s="29"/>
      <c r="G69" s="31"/>
      <c r="H69" s="33"/>
      <c r="I69" s="26"/>
      <c r="J69" s="28"/>
      <c r="K69" s="26"/>
      <c r="L69" s="31"/>
      <c r="M69" s="35"/>
      <c r="N69" s="37"/>
      <c r="O69" s="39"/>
      <c r="P69" s="40"/>
      <c r="Q69" s="21" t="e">
        <f>((K69-L69)*'Calculus &amp; investments'!$AS$7)+('Calculus &amp; investments'!#REF!*'Calculus &amp; investments'!$AQ$7)+(H69*(N69-M69))+(O69-P69)</f>
        <v>#REF!</v>
      </c>
    </row>
    <row r="70" spans="1:17" ht="12.75" customHeight="1" x14ac:dyDescent="0.2">
      <c r="A70" s="22"/>
      <c r="B70" s="24"/>
      <c r="C70" s="26"/>
      <c r="D70" s="28"/>
      <c r="E70" s="26"/>
      <c r="F70" s="29"/>
      <c r="G70" s="31"/>
      <c r="H70" s="33"/>
      <c r="I70" s="26"/>
      <c r="J70" s="28"/>
      <c r="K70" s="26"/>
      <c r="L70" s="31"/>
      <c r="M70" s="35"/>
      <c r="N70" s="37"/>
      <c r="O70" s="39"/>
      <c r="P70" s="40"/>
      <c r="Q70" s="21" t="e">
        <f>((K70-L70)*'Calculus &amp; investments'!$AS$7)+('Calculus &amp; investments'!#REF!*'Calculus &amp; investments'!$AQ$7)+(H70*(N70-M70))+(O70-P70)</f>
        <v>#REF!</v>
      </c>
    </row>
    <row r="71" spans="1:17" ht="12.75" customHeight="1" x14ac:dyDescent="0.2">
      <c r="A71" s="22"/>
      <c r="B71" s="24"/>
      <c r="C71" s="26"/>
      <c r="D71" s="28"/>
      <c r="E71" s="26"/>
      <c r="F71" s="29"/>
      <c r="G71" s="31"/>
      <c r="H71" s="33"/>
      <c r="I71" s="26"/>
      <c r="J71" s="28"/>
      <c r="K71" s="26"/>
      <c r="L71" s="31"/>
      <c r="M71" s="35"/>
      <c r="N71" s="37"/>
      <c r="O71" s="39"/>
      <c r="P71" s="40"/>
      <c r="Q71" s="21" t="e">
        <f>((K71-L71)*'Calculus &amp; investments'!$AS$7)+('Calculus &amp; investments'!#REF!*'Calculus &amp; investments'!$AQ$7)+(H71*(N71-M71))+(O71-P71)</f>
        <v>#REF!</v>
      </c>
    </row>
    <row r="72" spans="1:17" ht="12.75" customHeight="1" x14ac:dyDescent="0.2">
      <c r="A72" s="22"/>
      <c r="B72" s="24"/>
      <c r="C72" s="26"/>
      <c r="D72" s="28"/>
      <c r="E72" s="26"/>
      <c r="F72" s="29"/>
      <c r="G72" s="31"/>
      <c r="H72" s="33"/>
      <c r="I72" s="26"/>
      <c r="J72" s="28"/>
      <c r="K72" s="26"/>
      <c r="L72" s="31"/>
      <c r="M72" s="35"/>
      <c r="N72" s="37"/>
      <c r="O72" s="39"/>
      <c r="P72" s="40"/>
      <c r="Q72" s="21" t="e">
        <f>((K72-L72)*'Calculus &amp; investments'!$AS$7)+('Calculus &amp; investments'!#REF!*'Calculus &amp; investments'!$AQ$7)+(H72*(N72-M72))+(O72-P72)</f>
        <v>#REF!</v>
      </c>
    </row>
    <row r="73" spans="1:17" ht="12.75" customHeight="1" x14ac:dyDescent="0.2">
      <c r="A73" s="22"/>
      <c r="B73" s="24"/>
      <c r="C73" s="26"/>
      <c r="D73" s="28"/>
      <c r="E73" s="26"/>
      <c r="F73" s="29"/>
      <c r="G73" s="31"/>
      <c r="H73" s="33"/>
      <c r="I73" s="26"/>
      <c r="J73" s="28"/>
      <c r="K73" s="26"/>
      <c r="L73" s="31"/>
      <c r="M73" s="35"/>
      <c r="N73" s="37"/>
      <c r="O73" s="39"/>
      <c r="P73" s="40"/>
      <c r="Q73" s="21" t="e">
        <f>((K73-L73)*'Calculus &amp; investments'!$AS$7)+('Calculus &amp; investments'!#REF!*'Calculus &amp; investments'!$AQ$7)+(H73*(N73-M73))+(O73-P73)</f>
        <v>#REF!</v>
      </c>
    </row>
    <row r="74" spans="1:17" ht="12.75" customHeight="1" x14ac:dyDescent="0.2">
      <c r="A74" s="22"/>
      <c r="B74" s="24"/>
      <c r="C74" s="26"/>
      <c r="D74" s="28"/>
      <c r="E74" s="26"/>
      <c r="F74" s="29"/>
      <c r="G74" s="31"/>
      <c r="H74" s="33"/>
      <c r="I74" s="26"/>
      <c r="J74" s="28"/>
      <c r="K74" s="26"/>
      <c r="L74" s="31"/>
      <c r="M74" s="35"/>
      <c r="N74" s="37"/>
      <c r="O74" s="39"/>
      <c r="P74" s="40"/>
      <c r="Q74" s="21" t="e">
        <f>((K74-L74)*'Calculus &amp; investments'!$AS$7)+('Calculus &amp; investments'!#REF!*'Calculus &amp; investments'!$AQ$7)+(H74*(N74-M74))+(O74-P74)</f>
        <v>#REF!</v>
      </c>
    </row>
    <row r="75" spans="1:17" ht="12.75" customHeight="1" x14ac:dyDescent="0.2">
      <c r="A75" s="22"/>
      <c r="B75" s="24"/>
      <c r="C75" s="26"/>
      <c r="D75" s="28"/>
      <c r="E75" s="26"/>
      <c r="F75" s="29"/>
      <c r="G75" s="31"/>
      <c r="H75" s="33"/>
      <c r="I75" s="26"/>
      <c r="J75" s="28"/>
      <c r="K75" s="26"/>
      <c r="L75" s="31"/>
      <c r="M75" s="35"/>
      <c r="N75" s="37"/>
      <c r="O75" s="39"/>
      <c r="P75" s="40"/>
      <c r="Q75" s="21" t="e">
        <f>((K75-L75)*'Calculus &amp; investments'!$AS$7)+('Calculus &amp; investments'!#REF!*'Calculus &amp; investments'!$AQ$7)+(H75*(N75-M75))+(O75-P75)</f>
        <v>#REF!</v>
      </c>
    </row>
    <row r="76" spans="1:17" ht="12.75" customHeight="1" x14ac:dyDescent="0.2">
      <c r="A76" s="22"/>
      <c r="B76" s="24"/>
      <c r="C76" s="26"/>
      <c r="D76" s="28"/>
      <c r="E76" s="26"/>
      <c r="F76" s="29"/>
      <c r="G76" s="31"/>
      <c r="H76" s="33"/>
      <c r="I76" s="26"/>
      <c r="J76" s="28"/>
      <c r="K76" s="26"/>
      <c r="L76" s="31"/>
      <c r="M76" s="35"/>
      <c r="N76" s="37"/>
      <c r="O76" s="39"/>
      <c r="P76" s="40"/>
      <c r="Q76" s="21" t="e">
        <f>((K76-L76)*'Calculus &amp; investments'!$AS$7)+('Calculus &amp; investments'!#REF!*'Calculus &amp; investments'!$AQ$7)+(H76*(N76-M76))+(O76-P76)</f>
        <v>#REF!</v>
      </c>
    </row>
    <row r="77" spans="1:17" ht="12.75" customHeight="1" x14ac:dyDescent="0.2">
      <c r="A77" s="22"/>
      <c r="B77" s="24"/>
      <c r="C77" s="26"/>
      <c r="D77" s="28"/>
      <c r="E77" s="26"/>
      <c r="F77" s="29"/>
      <c r="G77" s="31"/>
      <c r="H77" s="33"/>
      <c r="I77" s="26"/>
      <c r="J77" s="28"/>
      <c r="K77" s="26"/>
      <c r="L77" s="31"/>
      <c r="M77" s="35"/>
      <c r="N77" s="37"/>
      <c r="O77" s="39"/>
      <c r="P77" s="40"/>
      <c r="Q77" s="21" t="e">
        <f>((K77-L77)*'Calculus &amp; investments'!$AS$7)+('Calculus &amp; investments'!#REF!*'Calculus &amp; investments'!$AQ$7)+(H77*(N77-M77))+(O77-P77)</f>
        <v>#REF!</v>
      </c>
    </row>
    <row r="78" spans="1:17" ht="12.75" customHeight="1" x14ac:dyDescent="0.2">
      <c r="A78" s="22"/>
      <c r="B78" s="24"/>
      <c r="C78" s="26"/>
      <c r="D78" s="28"/>
      <c r="E78" s="26"/>
      <c r="F78" s="29"/>
      <c r="G78" s="31"/>
      <c r="H78" s="33"/>
      <c r="I78" s="26"/>
      <c r="J78" s="28"/>
      <c r="K78" s="26"/>
      <c r="L78" s="31"/>
      <c r="M78" s="35"/>
      <c r="N78" s="37"/>
      <c r="O78" s="39"/>
      <c r="P78" s="40"/>
      <c r="Q78" s="21" t="e">
        <f>((K78-L78)*'Calculus &amp; investments'!$AS$7)+('Calculus &amp; investments'!#REF!*'Calculus &amp; investments'!$AQ$7)+(H78*(N78-M78))+(O78-P78)</f>
        <v>#REF!</v>
      </c>
    </row>
    <row r="79" spans="1:17" ht="12.75" customHeight="1" x14ac:dyDescent="0.2">
      <c r="A79" s="22"/>
      <c r="B79" s="24"/>
      <c r="C79" s="26"/>
      <c r="D79" s="28"/>
      <c r="E79" s="26"/>
      <c r="F79" s="29"/>
      <c r="G79" s="31"/>
      <c r="H79" s="33"/>
      <c r="I79" s="26"/>
      <c r="J79" s="28"/>
      <c r="K79" s="26"/>
      <c r="L79" s="31"/>
      <c r="M79" s="35"/>
      <c r="N79" s="37"/>
      <c r="O79" s="39"/>
      <c r="P79" s="40"/>
      <c r="Q79" s="21" t="e">
        <f>((K79-L79)*'Calculus &amp; investments'!$AS$7)+('Calculus &amp; investments'!#REF!*'Calculus &amp; investments'!$AQ$7)+(H79*(N79-M79))+(O79-P79)</f>
        <v>#REF!</v>
      </c>
    </row>
    <row r="80" spans="1:17" ht="12.75" customHeight="1" x14ac:dyDescent="0.2">
      <c r="A80" s="22"/>
      <c r="B80" s="24"/>
      <c r="C80" s="26"/>
      <c r="D80" s="28"/>
      <c r="E80" s="26"/>
      <c r="F80" s="29"/>
      <c r="G80" s="31"/>
      <c r="H80" s="33"/>
      <c r="I80" s="26"/>
      <c r="J80" s="28"/>
      <c r="K80" s="26"/>
      <c r="L80" s="31"/>
      <c r="M80" s="35"/>
      <c r="N80" s="37"/>
      <c r="O80" s="39"/>
      <c r="P80" s="40"/>
      <c r="Q80" s="21" t="e">
        <f>((K80-L80)*'Calculus &amp; investments'!$AS$7)+('Calculus &amp; investments'!#REF!*'Calculus &amp; investments'!$AQ$7)+(H80*(N80-M80))+(O80-P80)</f>
        <v>#REF!</v>
      </c>
    </row>
    <row r="81" spans="1:17" ht="12.75" customHeight="1" x14ac:dyDescent="0.2">
      <c r="A81" s="22"/>
      <c r="B81" s="24"/>
      <c r="C81" s="26"/>
      <c r="D81" s="28"/>
      <c r="E81" s="26"/>
      <c r="F81" s="29"/>
      <c r="G81" s="31"/>
      <c r="H81" s="33"/>
      <c r="I81" s="26"/>
      <c r="J81" s="28"/>
      <c r="K81" s="26"/>
      <c r="L81" s="31"/>
      <c r="M81" s="35"/>
      <c r="N81" s="37"/>
      <c r="O81" s="39"/>
      <c r="P81" s="40"/>
      <c r="Q81" s="21" t="e">
        <f>((K81-L81)*'Calculus &amp; investments'!$AS$7)+('Calculus &amp; investments'!#REF!*'Calculus &amp; investments'!$AQ$7)+(H81*(N81-M81))+(O81-P81)</f>
        <v>#REF!</v>
      </c>
    </row>
    <row r="82" spans="1:17" ht="12.75" customHeight="1" x14ac:dyDescent="0.2">
      <c r="A82" s="22"/>
      <c r="B82" s="24"/>
      <c r="C82" s="26"/>
      <c r="D82" s="28"/>
      <c r="E82" s="26"/>
      <c r="F82" s="29"/>
      <c r="G82" s="31"/>
      <c r="H82" s="33"/>
      <c r="I82" s="26"/>
      <c r="J82" s="28"/>
      <c r="K82" s="26"/>
      <c r="L82" s="31"/>
      <c r="M82" s="35"/>
      <c r="N82" s="37"/>
      <c r="O82" s="39"/>
      <c r="P82" s="40"/>
      <c r="Q82" s="21" t="e">
        <f>((K82-L82)*'Calculus &amp; investments'!$AS$7)+('Calculus &amp; investments'!#REF!*'Calculus &amp; investments'!$AQ$7)+(H82*(N82-M82))+(O82-P82)</f>
        <v>#REF!</v>
      </c>
    </row>
    <row r="83" spans="1:17" ht="12.75" customHeight="1" x14ac:dyDescent="0.2">
      <c r="A83" s="22"/>
      <c r="B83" s="24"/>
      <c r="C83" s="26"/>
      <c r="D83" s="28"/>
      <c r="E83" s="26"/>
      <c r="F83" s="29"/>
      <c r="G83" s="31"/>
      <c r="H83" s="33"/>
      <c r="I83" s="26"/>
      <c r="J83" s="28"/>
      <c r="K83" s="26"/>
      <c r="L83" s="31"/>
      <c r="M83" s="35"/>
      <c r="N83" s="37"/>
      <c r="O83" s="39"/>
      <c r="P83" s="40"/>
      <c r="Q83" s="21" t="e">
        <f>((K83-L83)*'Calculus &amp; investments'!$AS$7)+('Calculus &amp; investments'!#REF!*'Calculus &amp; investments'!$AQ$7)+(H83*(N83-M83))+(O83-P83)</f>
        <v>#REF!</v>
      </c>
    </row>
    <row r="84" spans="1:17" ht="12.75" customHeight="1" x14ac:dyDescent="0.2">
      <c r="A84" s="22"/>
      <c r="B84" s="24"/>
      <c r="C84" s="26"/>
      <c r="D84" s="28"/>
      <c r="E84" s="26"/>
      <c r="F84" s="29"/>
      <c r="G84" s="31"/>
      <c r="H84" s="33"/>
      <c r="I84" s="26"/>
      <c r="J84" s="28"/>
      <c r="K84" s="26"/>
      <c r="L84" s="31"/>
      <c r="M84" s="35"/>
      <c r="N84" s="37"/>
      <c r="O84" s="39"/>
      <c r="P84" s="40"/>
      <c r="Q84" s="21" t="e">
        <f>((K84-L84)*'Calculus &amp; investments'!$AS$7)+('Calculus &amp; investments'!#REF!*'Calculus &amp; investments'!$AQ$7)+(H84*(N84-M84))+(O84-P84)</f>
        <v>#REF!</v>
      </c>
    </row>
    <row r="85" spans="1:17" ht="12.75" customHeight="1" x14ac:dyDescent="0.2">
      <c r="A85" s="22"/>
      <c r="B85" s="24"/>
      <c r="C85" s="26"/>
      <c r="D85" s="28"/>
      <c r="E85" s="26"/>
      <c r="F85" s="29"/>
      <c r="G85" s="31"/>
      <c r="H85" s="33"/>
      <c r="I85" s="26"/>
      <c r="J85" s="28"/>
      <c r="K85" s="26"/>
      <c r="L85" s="31"/>
      <c r="M85" s="35"/>
      <c r="N85" s="37"/>
      <c r="O85" s="39"/>
      <c r="P85" s="40"/>
      <c r="Q85" s="21" t="e">
        <f>((K85-L85)*'Calculus &amp; investments'!$AS$7)+('Calculus &amp; investments'!#REF!*'Calculus &amp; investments'!$AQ$7)+(H85*(N85-M85))+(O85-P85)</f>
        <v>#REF!</v>
      </c>
    </row>
    <row r="86" spans="1:17" ht="12.75" customHeight="1" x14ac:dyDescent="0.2">
      <c r="A86" s="22"/>
      <c r="B86" s="24"/>
      <c r="C86" s="26"/>
      <c r="D86" s="28"/>
      <c r="E86" s="26"/>
      <c r="F86" s="29"/>
      <c r="G86" s="31"/>
      <c r="H86" s="33"/>
      <c r="I86" s="26"/>
      <c r="J86" s="28"/>
      <c r="K86" s="26"/>
      <c r="L86" s="31"/>
      <c r="M86" s="35"/>
      <c r="N86" s="37"/>
      <c r="O86" s="39"/>
      <c r="P86" s="40"/>
      <c r="Q86" s="21" t="e">
        <f>((K86-L86)*'Calculus &amp; investments'!$AS$7)+('Calculus &amp; investments'!#REF!*'Calculus &amp; investments'!$AQ$7)+(H86*(N86-M86))+(O86-P86)</f>
        <v>#REF!</v>
      </c>
    </row>
    <row r="87" spans="1:17" ht="12.75" customHeight="1" x14ac:dyDescent="0.2">
      <c r="A87" s="22"/>
      <c r="B87" s="24"/>
      <c r="C87" s="26"/>
      <c r="D87" s="28"/>
      <c r="E87" s="26"/>
      <c r="F87" s="29"/>
      <c r="G87" s="31"/>
      <c r="H87" s="33"/>
      <c r="I87" s="26"/>
      <c r="J87" s="28"/>
      <c r="K87" s="26"/>
      <c r="L87" s="31"/>
      <c r="M87" s="35"/>
      <c r="N87" s="37"/>
      <c r="O87" s="39"/>
      <c r="P87" s="40"/>
      <c r="Q87" s="21" t="e">
        <f>((K87-L87)*'Calculus &amp; investments'!$AS$7)+('Calculus &amp; investments'!#REF!*'Calculus &amp; investments'!$AQ$7)+(H87*(N87-M87))+(O87-P87)</f>
        <v>#REF!</v>
      </c>
    </row>
    <row r="88" spans="1:17" ht="12.75" customHeight="1" x14ac:dyDescent="0.2">
      <c r="A88" s="22"/>
      <c r="B88" s="24"/>
      <c r="C88" s="26"/>
      <c r="D88" s="28"/>
      <c r="E88" s="26"/>
      <c r="F88" s="29"/>
      <c r="G88" s="31"/>
      <c r="H88" s="33"/>
      <c r="I88" s="26"/>
      <c r="J88" s="28"/>
      <c r="K88" s="26"/>
      <c r="L88" s="31"/>
      <c r="M88" s="35"/>
      <c r="N88" s="37"/>
      <c r="O88" s="39"/>
      <c r="P88" s="40"/>
      <c r="Q88" s="21" t="e">
        <f>((K88-L88)*'Calculus &amp; investments'!$AS$7)+('Calculus &amp; investments'!#REF!*'Calculus &amp; investments'!$AQ$7)+(H88*(N88-M88))+(O88-P88)</f>
        <v>#REF!</v>
      </c>
    </row>
    <row r="89" spans="1:17" ht="12.75" customHeight="1" x14ac:dyDescent="0.2">
      <c r="A89" s="22"/>
      <c r="B89" s="24"/>
      <c r="C89" s="26"/>
      <c r="D89" s="28"/>
      <c r="E89" s="26"/>
      <c r="F89" s="29"/>
      <c r="G89" s="31"/>
      <c r="H89" s="33"/>
      <c r="I89" s="26"/>
      <c r="J89" s="28"/>
      <c r="K89" s="26"/>
      <c r="L89" s="31"/>
      <c r="M89" s="35"/>
      <c r="N89" s="37"/>
      <c r="O89" s="39"/>
      <c r="P89" s="40"/>
      <c r="Q89" s="21" t="e">
        <f>((K89-L89)*'Calculus &amp; investments'!$AS$7)+('Calculus &amp; investments'!#REF!*'Calculus &amp; investments'!$AQ$7)+(H89*(N89-M89))+(O89-P89)</f>
        <v>#REF!</v>
      </c>
    </row>
    <row r="90" spans="1:17" ht="12.75" customHeight="1" x14ac:dyDescent="0.2">
      <c r="A90" s="22"/>
      <c r="B90" s="24"/>
      <c r="C90" s="26"/>
      <c r="D90" s="28"/>
      <c r="E90" s="26"/>
      <c r="F90" s="29"/>
      <c r="G90" s="31"/>
      <c r="H90" s="33"/>
      <c r="I90" s="26"/>
      <c r="J90" s="28"/>
      <c r="K90" s="26"/>
      <c r="L90" s="31"/>
      <c r="M90" s="35"/>
      <c r="N90" s="37"/>
      <c r="O90" s="39"/>
      <c r="P90" s="40"/>
      <c r="Q90" s="21" t="e">
        <f>((K90-L90)*'Calculus &amp; investments'!$AS$7)+('Calculus &amp; investments'!#REF!*'Calculus &amp; investments'!$AQ$7)+(H90*(N90-M90))+(O90-P90)</f>
        <v>#REF!</v>
      </c>
    </row>
    <row r="91" spans="1:17" ht="12.75" customHeight="1" x14ac:dyDescent="0.2">
      <c r="A91" s="22"/>
      <c r="B91" s="24"/>
      <c r="C91" s="26"/>
      <c r="D91" s="28"/>
      <c r="E91" s="26"/>
      <c r="F91" s="29"/>
      <c r="G91" s="31"/>
      <c r="H91" s="33"/>
      <c r="I91" s="26"/>
      <c r="J91" s="28"/>
      <c r="K91" s="26"/>
      <c r="L91" s="31"/>
      <c r="M91" s="35"/>
      <c r="N91" s="37"/>
      <c r="O91" s="39"/>
      <c r="P91" s="40"/>
      <c r="Q91" s="21" t="e">
        <f>((K91-L91)*'Calculus &amp; investments'!$AS$7)+('Calculus &amp; investments'!#REF!*'Calculus &amp; investments'!$AQ$7)+(H91*(N91-M91))+(O91-P91)</f>
        <v>#REF!</v>
      </c>
    </row>
    <row r="92" spans="1:17" ht="12.75" customHeight="1" x14ac:dyDescent="0.2">
      <c r="A92" s="22"/>
      <c r="B92" s="24"/>
      <c r="C92" s="26"/>
      <c r="D92" s="28"/>
      <c r="E92" s="26"/>
      <c r="F92" s="29"/>
      <c r="G92" s="31"/>
      <c r="H92" s="33"/>
      <c r="I92" s="26"/>
      <c r="J92" s="28"/>
      <c r="K92" s="26"/>
      <c r="L92" s="31"/>
      <c r="M92" s="35"/>
      <c r="N92" s="37"/>
      <c r="O92" s="39"/>
      <c r="P92" s="40"/>
      <c r="Q92" s="21" t="e">
        <f>((K92-L92)*'Calculus &amp; investments'!$AS$7)+('Calculus &amp; investments'!#REF!*'Calculus &amp; investments'!$AQ$7)+(H92*(N92-M92))+(O92-P92)</f>
        <v>#REF!</v>
      </c>
    </row>
    <row r="93" spans="1:17" ht="12.75" customHeight="1" x14ac:dyDescent="0.2">
      <c r="A93" s="22"/>
      <c r="B93" s="24"/>
      <c r="C93" s="26"/>
      <c r="D93" s="28"/>
      <c r="E93" s="26"/>
      <c r="F93" s="29"/>
      <c r="G93" s="31"/>
      <c r="H93" s="33"/>
      <c r="I93" s="26"/>
      <c r="J93" s="28"/>
      <c r="K93" s="26"/>
      <c r="L93" s="31"/>
      <c r="M93" s="35"/>
      <c r="N93" s="37"/>
      <c r="O93" s="39"/>
      <c r="P93" s="40"/>
      <c r="Q93" s="21" t="e">
        <f>((K93-L93)*'Calculus &amp; investments'!$AS$7)+('Calculus &amp; investments'!#REF!*'Calculus &amp; investments'!$AQ$7)+(H93*(N93-M93))+(O93-P93)</f>
        <v>#REF!</v>
      </c>
    </row>
    <row r="94" spans="1:17" ht="12.75" customHeight="1" x14ac:dyDescent="0.2">
      <c r="A94" s="22"/>
      <c r="B94" s="24"/>
      <c r="C94" s="26"/>
      <c r="D94" s="28"/>
      <c r="E94" s="26"/>
      <c r="F94" s="29"/>
      <c r="G94" s="31"/>
      <c r="H94" s="33"/>
      <c r="I94" s="26"/>
      <c r="J94" s="28"/>
      <c r="K94" s="26"/>
      <c r="L94" s="31"/>
      <c r="M94" s="35"/>
      <c r="N94" s="37"/>
      <c r="O94" s="39"/>
      <c r="P94" s="40"/>
      <c r="Q94" s="21" t="e">
        <f>((K94-L94)*'Calculus &amp; investments'!$AS$7)+('Calculus &amp; investments'!#REF!*'Calculus &amp; investments'!$AQ$7)+(H94*(N94-M94))+(O94-P94)</f>
        <v>#REF!</v>
      </c>
    </row>
    <row r="95" spans="1:17" ht="12.75" customHeight="1" x14ac:dyDescent="0.2">
      <c r="A95" s="22"/>
      <c r="B95" s="24"/>
      <c r="C95" s="26"/>
      <c r="D95" s="28"/>
      <c r="E95" s="26"/>
      <c r="F95" s="29"/>
      <c r="G95" s="31"/>
      <c r="H95" s="33"/>
      <c r="I95" s="26"/>
      <c r="J95" s="28"/>
      <c r="K95" s="26"/>
      <c r="L95" s="31"/>
      <c r="M95" s="35"/>
      <c r="N95" s="37"/>
      <c r="O95" s="39"/>
      <c r="P95" s="40"/>
      <c r="Q95" s="21" t="e">
        <f>((K95-L95)*'Calculus &amp; investments'!$AS$7)+('Calculus &amp; investments'!#REF!*'Calculus &amp; investments'!$AQ$7)+(H95*(N95-M95))+(O95-P95)</f>
        <v>#REF!</v>
      </c>
    </row>
    <row r="96" spans="1:17" ht="12.75" customHeight="1" x14ac:dyDescent="0.2">
      <c r="A96" s="22"/>
      <c r="B96" s="24"/>
      <c r="C96" s="26"/>
      <c r="D96" s="28"/>
      <c r="E96" s="26"/>
      <c r="F96" s="29"/>
      <c r="G96" s="31"/>
      <c r="H96" s="33"/>
      <c r="I96" s="26"/>
      <c r="J96" s="28"/>
      <c r="K96" s="26"/>
      <c r="L96" s="31"/>
      <c r="M96" s="35"/>
      <c r="N96" s="37"/>
      <c r="O96" s="39"/>
      <c r="P96" s="40"/>
      <c r="Q96" s="21" t="e">
        <f>((K96-L96)*'Calculus &amp; investments'!$AS$7)+('Calculus &amp; investments'!#REF!*'Calculus &amp; investments'!$AQ$7)+(H96*(N96-M96))+(O96-P96)</f>
        <v>#REF!</v>
      </c>
    </row>
    <row r="97" spans="1:17" ht="12.75" customHeight="1" x14ac:dyDescent="0.2">
      <c r="A97" s="22"/>
      <c r="B97" s="24"/>
      <c r="C97" s="26"/>
      <c r="D97" s="28"/>
      <c r="E97" s="26"/>
      <c r="F97" s="29"/>
      <c r="G97" s="31"/>
      <c r="H97" s="33"/>
      <c r="I97" s="26"/>
      <c r="J97" s="28"/>
      <c r="K97" s="26"/>
      <c r="L97" s="31"/>
      <c r="M97" s="35"/>
      <c r="N97" s="37"/>
      <c r="O97" s="39"/>
      <c r="P97" s="40"/>
      <c r="Q97" s="21" t="e">
        <f>((K97-L97)*'Calculus &amp; investments'!$AS$7)+('Calculus &amp; investments'!#REF!*'Calculus &amp; investments'!$AQ$7)+(H97*(N97-M97))+(O97-P97)</f>
        <v>#REF!</v>
      </c>
    </row>
    <row r="98" spans="1:17" ht="12.75" customHeight="1" x14ac:dyDescent="0.2">
      <c r="A98" s="22"/>
      <c r="B98" s="24"/>
      <c r="C98" s="26"/>
      <c r="D98" s="28"/>
      <c r="E98" s="26"/>
      <c r="F98" s="29"/>
      <c r="G98" s="31"/>
      <c r="H98" s="33"/>
      <c r="I98" s="26"/>
      <c r="J98" s="28"/>
      <c r="K98" s="26"/>
      <c r="L98" s="31"/>
      <c r="M98" s="35"/>
      <c r="N98" s="37"/>
      <c r="O98" s="39"/>
      <c r="P98" s="40"/>
      <c r="Q98" s="21" t="e">
        <f>((K98-L98)*'Calculus &amp; investments'!$AS$7)+('Calculus &amp; investments'!#REF!*'Calculus &amp; investments'!$AQ$7)+(H98*(N98-M98))+(O98-P98)</f>
        <v>#REF!</v>
      </c>
    </row>
    <row r="99" spans="1:17" ht="12.75" customHeight="1" x14ac:dyDescent="0.2">
      <c r="A99" s="22"/>
      <c r="B99" s="24"/>
      <c r="C99" s="26"/>
      <c r="D99" s="28"/>
      <c r="E99" s="26"/>
      <c r="F99" s="29"/>
      <c r="G99" s="31"/>
      <c r="H99" s="33"/>
      <c r="I99" s="26"/>
      <c r="J99" s="28"/>
      <c r="K99" s="26"/>
      <c r="L99" s="31"/>
      <c r="M99" s="35"/>
      <c r="N99" s="37"/>
      <c r="O99" s="39"/>
      <c r="P99" s="40"/>
      <c r="Q99" s="21" t="e">
        <f>((K99-L99)*'Calculus &amp; investments'!$AS$7)+('Calculus &amp; investments'!#REF!*'Calculus &amp; investments'!$AQ$7)+(H99*(N99-M99))+(O99-P99)</f>
        <v>#REF!</v>
      </c>
    </row>
    <row r="100" spans="1:17" ht="12.75" customHeight="1" x14ac:dyDescent="0.2">
      <c r="A100" s="22"/>
      <c r="B100" s="24"/>
      <c r="C100" s="26"/>
      <c r="D100" s="28"/>
      <c r="E100" s="26"/>
      <c r="F100" s="29"/>
      <c r="G100" s="31"/>
      <c r="H100" s="33"/>
      <c r="I100" s="26"/>
      <c r="J100" s="28"/>
      <c r="K100" s="26"/>
      <c r="L100" s="31"/>
      <c r="M100" s="35"/>
      <c r="N100" s="37"/>
      <c r="O100" s="39"/>
      <c r="P100" s="40"/>
      <c r="Q100" s="21" t="e">
        <f>((K100-L100)*'Calculus &amp; investments'!$AS$7)+('Calculus &amp; investments'!#REF!*'Calculus &amp; investments'!$AQ$7)+(H100*(N100-M100))+(O100-P100)</f>
        <v>#REF!</v>
      </c>
    </row>
    <row r="101" spans="1:17" ht="12.75" customHeight="1" x14ac:dyDescent="0.2">
      <c r="A101" s="22"/>
      <c r="B101" s="24"/>
      <c r="C101" s="26"/>
      <c r="D101" s="28"/>
      <c r="E101" s="26"/>
      <c r="F101" s="29"/>
      <c r="G101" s="31"/>
      <c r="H101" s="33"/>
      <c r="I101" s="26"/>
      <c r="J101" s="28"/>
      <c r="K101" s="26"/>
      <c r="L101" s="31"/>
      <c r="M101" s="35"/>
      <c r="N101" s="37"/>
      <c r="O101" s="39"/>
      <c r="P101" s="40"/>
      <c r="Q101" s="21" t="e">
        <f>((K101-L101)*'Calculus &amp; investments'!$AS$7)+('Calculus &amp; investments'!#REF!*'Calculus &amp; investments'!$AQ$7)+(H101*(N101-M101))+(O101-P101)</f>
        <v>#REF!</v>
      </c>
    </row>
    <row r="102" spans="1:17" ht="12.75" customHeight="1" x14ac:dyDescent="0.2">
      <c r="A102" s="22"/>
      <c r="B102" s="24"/>
      <c r="C102" s="26"/>
      <c r="D102" s="28"/>
      <c r="E102" s="26"/>
      <c r="F102" s="29"/>
      <c r="G102" s="31"/>
      <c r="H102" s="33"/>
      <c r="I102" s="26"/>
      <c r="J102" s="28"/>
      <c r="K102" s="26"/>
      <c r="L102" s="31"/>
      <c r="M102" s="35"/>
      <c r="N102" s="37"/>
      <c r="O102" s="39"/>
      <c r="P102" s="40"/>
      <c r="Q102" s="21" t="e">
        <f>((K102-L102)*'Calculus &amp; investments'!$AS$7)+('Calculus &amp; investments'!#REF!*'Calculus &amp; investments'!$AQ$7)+(H102*(N102-M102))+(O102-P102)</f>
        <v>#REF!</v>
      </c>
    </row>
    <row r="103" spans="1:17" ht="12.75" customHeight="1" x14ac:dyDescent="0.2">
      <c r="A103" s="22"/>
      <c r="B103" s="24"/>
      <c r="C103" s="26"/>
      <c r="D103" s="28"/>
      <c r="E103" s="26"/>
      <c r="F103" s="29"/>
      <c r="G103" s="31"/>
      <c r="H103" s="33"/>
      <c r="I103" s="26"/>
      <c r="J103" s="28"/>
      <c r="K103" s="26"/>
      <c r="L103" s="31"/>
      <c r="M103" s="35"/>
      <c r="N103" s="37"/>
      <c r="O103" s="39"/>
      <c r="P103" s="40"/>
      <c r="Q103" s="21" t="e">
        <f>((K103-L103)*'Calculus &amp; investments'!$AS$7)+('Calculus &amp; investments'!#REF!*'Calculus &amp; investments'!$AQ$7)+(H103*(N103-M103))+(O103-P103)</f>
        <v>#REF!</v>
      </c>
    </row>
    <row r="104" spans="1:17" ht="12.75" customHeight="1" x14ac:dyDescent="0.2">
      <c r="A104" s="22"/>
      <c r="B104" s="24"/>
      <c r="C104" s="26"/>
      <c r="D104" s="28"/>
      <c r="E104" s="26"/>
      <c r="F104" s="29"/>
      <c r="G104" s="31"/>
      <c r="H104" s="33"/>
      <c r="I104" s="26"/>
      <c r="J104" s="28"/>
      <c r="K104" s="26"/>
      <c r="L104" s="31"/>
      <c r="M104" s="35"/>
      <c r="N104" s="37"/>
      <c r="O104" s="39"/>
      <c r="P104" s="40"/>
      <c r="Q104" s="21" t="e">
        <f>((K104-L104)*'Calculus &amp; investments'!$AS$7)+('Calculus &amp; investments'!#REF!*'Calculus &amp; investments'!$AQ$7)+(H104*(N104-M104))+(O104-P104)</f>
        <v>#REF!</v>
      </c>
    </row>
    <row r="105" spans="1:17" ht="12.75" customHeight="1" x14ac:dyDescent="0.2">
      <c r="A105" s="22"/>
      <c r="B105" s="24"/>
      <c r="C105" s="26"/>
      <c r="D105" s="28"/>
      <c r="E105" s="26"/>
      <c r="F105" s="29"/>
      <c r="G105" s="31"/>
      <c r="H105" s="33"/>
      <c r="I105" s="26"/>
      <c r="J105" s="28"/>
      <c r="K105" s="26"/>
      <c r="L105" s="31"/>
      <c r="M105" s="35"/>
      <c r="N105" s="37"/>
      <c r="O105" s="39"/>
      <c r="P105" s="40"/>
      <c r="Q105" s="21" t="e">
        <f>((K105-L105)*'Calculus &amp; investments'!$AS$7)+('Calculus &amp; investments'!#REF!*'Calculus &amp; investments'!$AQ$7)+(H105*(N105-M105))+(O105-P105)</f>
        <v>#REF!</v>
      </c>
    </row>
    <row r="106" spans="1:17" ht="12.75" customHeight="1" x14ac:dyDescent="0.2">
      <c r="A106" s="22"/>
      <c r="B106" s="24"/>
      <c r="C106" s="26"/>
      <c r="D106" s="28"/>
      <c r="E106" s="26"/>
      <c r="F106" s="29"/>
      <c r="G106" s="31"/>
      <c r="H106" s="33"/>
      <c r="I106" s="26"/>
      <c r="J106" s="28"/>
      <c r="K106" s="26"/>
      <c r="L106" s="31"/>
      <c r="M106" s="35"/>
      <c r="N106" s="37"/>
      <c r="O106" s="39"/>
      <c r="P106" s="40"/>
      <c r="Q106" s="21" t="e">
        <f>((K106-L106)*'Calculus &amp; investments'!$AS$7)+('Calculus &amp; investments'!#REF!*'Calculus &amp; investments'!$AQ$7)+(H106*(N106-M106))+(O106-P106)</f>
        <v>#REF!</v>
      </c>
    </row>
    <row r="107" spans="1:17" ht="12.75" customHeight="1" x14ac:dyDescent="0.2">
      <c r="A107" s="22"/>
      <c r="B107" s="24"/>
      <c r="C107" s="26"/>
      <c r="D107" s="28"/>
      <c r="E107" s="26"/>
      <c r="F107" s="29"/>
      <c r="G107" s="31"/>
      <c r="H107" s="33"/>
      <c r="I107" s="26"/>
      <c r="J107" s="28"/>
      <c r="K107" s="26"/>
      <c r="L107" s="31"/>
      <c r="M107" s="35"/>
      <c r="N107" s="37"/>
      <c r="O107" s="39"/>
      <c r="P107" s="40"/>
      <c r="Q107" s="21" t="e">
        <f>((K107-L107)*'Calculus &amp; investments'!$AS$7)+('Calculus &amp; investments'!#REF!*'Calculus &amp; investments'!$AQ$7)+(H107*(N107-M107))+(O107-P107)</f>
        <v>#REF!</v>
      </c>
    </row>
    <row r="108" spans="1:17" ht="12.75" customHeight="1" x14ac:dyDescent="0.2">
      <c r="A108" s="22"/>
      <c r="B108" s="24"/>
      <c r="C108" s="26"/>
      <c r="D108" s="28"/>
      <c r="E108" s="26"/>
      <c r="F108" s="29"/>
      <c r="G108" s="31"/>
      <c r="H108" s="33"/>
      <c r="I108" s="26"/>
      <c r="J108" s="28"/>
      <c r="K108" s="26"/>
      <c r="L108" s="31"/>
      <c r="M108" s="35"/>
      <c r="N108" s="37"/>
      <c r="O108" s="39"/>
      <c r="P108" s="40"/>
      <c r="Q108" s="21" t="e">
        <f>((K108-L108)*'Calculus &amp; investments'!$AS$7)+('Calculus &amp; investments'!#REF!*'Calculus &amp; investments'!$AQ$7)+(H108*(N108-M108))+(O108-P108)</f>
        <v>#REF!</v>
      </c>
    </row>
    <row r="109" spans="1:17" ht="12.75" customHeight="1" x14ac:dyDescent="0.2">
      <c r="A109" s="22"/>
      <c r="B109" s="24"/>
      <c r="C109" s="26"/>
      <c r="D109" s="28"/>
      <c r="E109" s="26"/>
      <c r="F109" s="29"/>
      <c r="G109" s="31"/>
      <c r="H109" s="33"/>
      <c r="I109" s="26"/>
      <c r="J109" s="28"/>
      <c r="K109" s="26"/>
      <c r="L109" s="31"/>
      <c r="M109" s="35"/>
      <c r="N109" s="37"/>
      <c r="O109" s="39"/>
      <c r="P109" s="40"/>
      <c r="Q109" s="21" t="e">
        <f>((K109-L109)*'Calculus &amp; investments'!$AS$7)+('Calculus &amp; investments'!#REF!*'Calculus &amp; investments'!$AQ$7)+(H109*(N109-M109))+(O109-P109)</f>
        <v>#REF!</v>
      </c>
    </row>
    <row r="110" spans="1:17" ht="12.75" customHeight="1" x14ac:dyDescent="0.2">
      <c r="A110" s="22"/>
      <c r="B110" s="24"/>
      <c r="C110" s="26"/>
      <c r="D110" s="28"/>
      <c r="E110" s="26"/>
      <c r="F110" s="29"/>
      <c r="G110" s="31"/>
      <c r="H110" s="33"/>
      <c r="I110" s="26"/>
      <c r="J110" s="28"/>
      <c r="K110" s="26"/>
      <c r="L110" s="31"/>
      <c r="M110" s="35"/>
      <c r="N110" s="37"/>
      <c r="O110" s="39"/>
      <c r="P110" s="40"/>
      <c r="Q110" s="21" t="e">
        <f>((K110-L110)*'Calculus &amp; investments'!$AS$7)+('Calculus &amp; investments'!#REF!*'Calculus &amp; investments'!$AQ$7)+(H110*(N110-M110))+(O110-P110)</f>
        <v>#REF!</v>
      </c>
    </row>
    <row r="111" spans="1:17" ht="12.75" customHeight="1" x14ac:dyDescent="0.2">
      <c r="A111" s="22"/>
      <c r="B111" s="24"/>
      <c r="C111" s="26"/>
      <c r="D111" s="28"/>
      <c r="E111" s="26"/>
      <c r="F111" s="29"/>
      <c r="G111" s="31"/>
      <c r="H111" s="33"/>
      <c r="I111" s="26"/>
      <c r="J111" s="28"/>
      <c r="K111" s="26"/>
      <c r="L111" s="31"/>
      <c r="M111" s="35"/>
      <c r="N111" s="37"/>
      <c r="O111" s="39"/>
      <c r="P111" s="40"/>
      <c r="Q111" s="21" t="e">
        <f>((K111-L111)*'Calculus &amp; investments'!$AS$7)+('Calculus &amp; investments'!#REF!*'Calculus &amp; investments'!$AQ$7)+(H111*(N111-M111))+(O111-P111)</f>
        <v>#REF!</v>
      </c>
    </row>
    <row r="112" spans="1:17" ht="12.75" customHeight="1" x14ac:dyDescent="0.2">
      <c r="A112" s="22"/>
      <c r="B112" s="24"/>
      <c r="C112" s="26"/>
      <c r="D112" s="28"/>
      <c r="E112" s="26"/>
      <c r="F112" s="29"/>
      <c r="G112" s="31"/>
      <c r="H112" s="33"/>
      <c r="I112" s="26"/>
      <c r="J112" s="28"/>
      <c r="K112" s="26"/>
      <c r="L112" s="31"/>
      <c r="M112" s="35"/>
      <c r="N112" s="37"/>
      <c r="O112" s="39"/>
      <c r="P112" s="40"/>
      <c r="Q112" s="21" t="e">
        <f>((K112-L112)*'Calculus &amp; investments'!$AS$7)+('Calculus &amp; investments'!#REF!*'Calculus &amp; investments'!$AQ$7)+(H112*(N112-M112))+(O112-P112)</f>
        <v>#REF!</v>
      </c>
    </row>
    <row r="113" spans="1:17" ht="12.75" customHeight="1" x14ac:dyDescent="0.2">
      <c r="A113" s="22"/>
      <c r="B113" s="24"/>
      <c r="C113" s="26"/>
      <c r="D113" s="28"/>
      <c r="E113" s="26"/>
      <c r="F113" s="29"/>
      <c r="G113" s="31"/>
      <c r="H113" s="33"/>
      <c r="I113" s="26"/>
      <c r="J113" s="28"/>
      <c r="K113" s="26"/>
      <c r="L113" s="31"/>
      <c r="M113" s="35"/>
      <c r="N113" s="37"/>
      <c r="O113" s="39"/>
      <c r="P113" s="40"/>
      <c r="Q113" s="21" t="e">
        <f>((K113-L113)*'Calculus &amp; investments'!$AS$7)+('Calculus &amp; investments'!#REF!*'Calculus &amp; investments'!$AQ$7)+(H113*(N113-M113))+(O113-P113)</f>
        <v>#REF!</v>
      </c>
    </row>
    <row r="114" spans="1:17" ht="12.75" customHeight="1" x14ac:dyDescent="0.2">
      <c r="A114" s="22"/>
      <c r="B114" s="24"/>
      <c r="C114" s="26"/>
      <c r="D114" s="28"/>
      <c r="E114" s="26"/>
      <c r="F114" s="29"/>
      <c r="G114" s="31"/>
      <c r="H114" s="33"/>
      <c r="I114" s="26"/>
      <c r="J114" s="28"/>
      <c r="K114" s="26"/>
      <c r="L114" s="31"/>
      <c r="M114" s="35"/>
      <c r="N114" s="37"/>
      <c r="O114" s="39"/>
      <c r="P114" s="40"/>
      <c r="Q114" s="21" t="e">
        <f>((K114-L114)*'Calculus &amp; investments'!$AS$7)+('Calculus &amp; investments'!#REF!*'Calculus &amp; investments'!$AQ$7)+(H114*(N114-M114))+(O114-P114)</f>
        <v>#REF!</v>
      </c>
    </row>
    <row r="115" spans="1:17" ht="12.75" customHeight="1" x14ac:dyDescent="0.2">
      <c r="A115" s="22"/>
      <c r="B115" s="24"/>
      <c r="C115" s="26"/>
      <c r="D115" s="28"/>
      <c r="E115" s="26"/>
      <c r="F115" s="29"/>
      <c r="G115" s="31"/>
      <c r="H115" s="33"/>
      <c r="I115" s="26"/>
      <c r="J115" s="28"/>
      <c r="K115" s="26"/>
      <c r="L115" s="31"/>
      <c r="M115" s="35"/>
      <c r="N115" s="37"/>
      <c r="O115" s="39"/>
      <c r="P115" s="40"/>
      <c r="Q115" s="21" t="e">
        <f>((K115-L115)*'Calculus &amp; investments'!$AS$7)+('Calculus &amp; investments'!#REF!*'Calculus &amp; investments'!$AQ$7)+(H115*(N115-M115))+(O115-P115)</f>
        <v>#REF!</v>
      </c>
    </row>
    <row r="116" spans="1:17" ht="12.75" customHeight="1" x14ac:dyDescent="0.2">
      <c r="A116" s="22"/>
      <c r="B116" s="24"/>
      <c r="C116" s="26"/>
      <c r="D116" s="28"/>
      <c r="E116" s="26"/>
      <c r="F116" s="29"/>
      <c r="G116" s="31"/>
      <c r="H116" s="33"/>
      <c r="I116" s="26"/>
      <c r="J116" s="28"/>
      <c r="K116" s="26"/>
      <c r="L116" s="31"/>
      <c r="M116" s="35"/>
      <c r="N116" s="37"/>
      <c r="O116" s="39"/>
      <c r="P116" s="40"/>
      <c r="Q116" s="21" t="e">
        <f>((K116-L116)*'Calculus &amp; investments'!$AS$7)+('Calculus &amp; investments'!#REF!*'Calculus &amp; investments'!$AQ$7)+(H116*(N116-M116))+(O116-P116)</f>
        <v>#REF!</v>
      </c>
    </row>
    <row r="117" spans="1:17" ht="12.75" customHeight="1" x14ac:dyDescent="0.2">
      <c r="A117" s="22"/>
      <c r="B117" s="24"/>
      <c r="C117" s="26"/>
      <c r="D117" s="28"/>
      <c r="E117" s="26"/>
      <c r="F117" s="29"/>
      <c r="G117" s="31"/>
      <c r="H117" s="33"/>
      <c r="I117" s="26"/>
      <c r="J117" s="28"/>
      <c r="K117" s="26"/>
      <c r="L117" s="31"/>
      <c r="M117" s="35"/>
      <c r="N117" s="37"/>
      <c r="O117" s="39"/>
      <c r="P117" s="40"/>
      <c r="Q117" s="21" t="e">
        <f>((K117-L117)*'Calculus &amp; investments'!$AS$7)+('Calculus &amp; investments'!#REF!*'Calculus &amp; investments'!$AQ$7)+(H117*(N117-M117))+(O117-P117)</f>
        <v>#REF!</v>
      </c>
    </row>
    <row r="118" spans="1:17" ht="12.75" customHeight="1" x14ac:dyDescent="0.2">
      <c r="A118" s="22"/>
      <c r="B118" s="24"/>
      <c r="C118" s="26"/>
      <c r="D118" s="28"/>
      <c r="E118" s="26"/>
      <c r="F118" s="29"/>
      <c r="G118" s="31"/>
      <c r="H118" s="33"/>
      <c r="I118" s="26"/>
      <c r="J118" s="28"/>
      <c r="K118" s="26"/>
      <c r="L118" s="31"/>
      <c r="M118" s="35"/>
      <c r="N118" s="37"/>
      <c r="O118" s="39"/>
      <c r="P118" s="40"/>
      <c r="Q118" s="21" t="e">
        <f>((K118-L118)*'Calculus &amp; investments'!$AS$7)+('Calculus &amp; investments'!#REF!*'Calculus &amp; investments'!$AQ$7)+(H118*(N118-M118))+(O118-P118)</f>
        <v>#REF!</v>
      </c>
    </row>
    <row r="119" spans="1:17" ht="12.75" customHeight="1" x14ac:dyDescent="0.2">
      <c r="A119" s="22"/>
      <c r="B119" s="24"/>
      <c r="C119" s="26"/>
      <c r="D119" s="28"/>
      <c r="E119" s="26"/>
      <c r="F119" s="29"/>
      <c r="G119" s="31"/>
      <c r="H119" s="33"/>
      <c r="I119" s="26"/>
      <c r="J119" s="28"/>
      <c r="K119" s="26"/>
      <c r="L119" s="31"/>
      <c r="M119" s="35"/>
      <c r="N119" s="37"/>
      <c r="O119" s="39"/>
      <c r="P119" s="40"/>
      <c r="Q119" s="21" t="e">
        <f>((K119-L119)*'Calculus &amp; investments'!$AS$7)+('Calculus &amp; investments'!#REF!*'Calculus &amp; investments'!$AQ$7)+(H119*(N119-M119))+(O119-P119)</f>
        <v>#REF!</v>
      </c>
    </row>
    <row r="120" spans="1:17" ht="12.75" customHeight="1" x14ac:dyDescent="0.2">
      <c r="A120" s="22"/>
      <c r="B120" s="24"/>
      <c r="C120" s="26"/>
      <c r="D120" s="28"/>
      <c r="E120" s="26"/>
      <c r="F120" s="29"/>
      <c r="G120" s="31"/>
      <c r="H120" s="33"/>
      <c r="I120" s="26"/>
      <c r="J120" s="28"/>
      <c r="K120" s="26"/>
      <c r="L120" s="31"/>
      <c r="M120" s="35"/>
      <c r="N120" s="37"/>
      <c r="O120" s="39"/>
      <c r="P120" s="40"/>
      <c r="Q120" s="21" t="e">
        <f>((K120-L120)*'Calculus &amp; investments'!$AS$7)+('Calculus &amp; investments'!#REF!*'Calculus &amp; investments'!$AQ$7)+(H120*(N120-M120))+(O120-P120)</f>
        <v>#REF!</v>
      </c>
    </row>
    <row r="121" spans="1:17" ht="12.75" customHeight="1" x14ac:dyDescent="0.2">
      <c r="A121" s="22"/>
      <c r="B121" s="24"/>
      <c r="C121" s="26"/>
      <c r="D121" s="28"/>
      <c r="E121" s="26"/>
      <c r="F121" s="29"/>
      <c r="G121" s="31"/>
      <c r="H121" s="33"/>
      <c r="I121" s="26"/>
      <c r="J121" s="28"/>
      <c r="K121" s="26"/>
      <c r="L121" s="31"/>
      <c r="M121" s="35"/>
      <c r="N121" s="37"/>
      <c r="O121" s="39"/>
      <c r="P121" s="40"/>
      <c r="Q121" s="21" t="e">
        <f>((K121-L121)*'Calculus &amp; investments'!$AS$7)+('Calculus &amp; investments'!#REF!*'Calculus &amp; investments'!$AQ$7)+(H121*(N121-M121))+(O121-P121)</f>
        <v>#REF!</v>
      </c>
    </row>
    <row r="122" spans="1:17" ht="12.75" customHeight="1" x14ac:dyDescent="0.2">
      <c r="A122" s="22"/>
      <c r="B122" s="24"/>
      <c r="C122" s="26"/>
      <c r="D122" s="28"/>
      <c r="E122" s="26"/>
      <c r="F122" s="29"/>
      <c r="G122" s="31"/>
      <c r="H122" s="33"/>
      <c r="I122" s="26"/>
      <c r="J122" s="28"/>
      <c r="K122" s="26"/>
      <c r="L122" s="31"/>
      <c r="M122" s="35"/>
      <c r="N122" s="37"/>
      <c r="O122" s="39"/>
      <c r="P122" s="40"/>
      <c r="Q122" s="21" t="e">
        <f>((K122-L122)*'Calculus &amp; investments'!$AS$7)+('Calculus &amp; investments'!#REF!*'Calculus &amp; investments'!$AQ$7)+(H122*(N122-M122))+(O122-P122)</f>
        <v>#REF!</v>
      </c>
    </row>
    <row r="123" spans="1:17" ht="12.75" customHeight="1" x14ac:dyDescent="0.2">
      <c r="A123" s="22"/>
      <c r="B123" s="24"/>
      <c r="C123" s="26"/>
      <c r="D123" s="28"/>
      <c r="E123" s="26"/>
      <c r="F123" s="29"/>
      <c r="G123" s="31"/>
      <c r="H123" s="33"/>
      <c r="I123" s="26"/>
      <c r="J123" s="28"/>
      <c r="K123" s="26"/>
      <c r="L123" s="31"/>
      <c r="M123" s="35"/>
      <c r="N123" s="37"/>
      <c r="O123" s="39"/>
      <c r="P123" s="40"/>
      <c r="Q123" s="21" t="e">
        <f>((K123-L123)*'Calculus &amp; investments'!$AS$7)+('Calculus &amp; investments'!#REF!*'Calculus &amp; investments'!$AQ$7)+(H123*(N123-M123))+(O123-P123)</f>
        <v>#REF!</v>
      </c>
    </row>
    <row r="124" spans="1:17" ht="12.75" customHeight="1" x14ac:dyDescent="0.2">
      <c r="A124" s="22"/>
      <c r="B124" s="24"/>
      <c r="C124" s="26"/>
      <c r="D124" s="28"/>
      <c r="E124" s="26"/>
      <c r="F124" s="29"/>
      <c r="G124" s="31"/>
      <c r="H124" s="33"/>
      <c r="I124" s="26"/>
      <c r="J124" s="28"/>
      <c r="K124" s="26"/>
      <c r="L124" s="31"/>
      <c r="M124" s="35"/>
      <c r="N124" s="37"/>
      <c r="O124" s="39"/>
      <c r="P124" s="40"/>
      <c r="Q124" s="21" t="e">
        <f>((K124-L124)*'Calculus &amp; investments'!$AS$7)+('Calculus &amp; investments'!#REF!*'Calculus &amp; investments'!$AQ$7)+(H124*(N124-M124))+(O124-P124)</f>
        <v>#REF!</v>
      </c>
    </row>
    <row r="125" spans="1:17" ht="12.75" customHeight="1" x14ac:dyDescent="0.2">
      <c r="A125" s="22"/>
      <c r="B125" s="24"/>
      <c r="C125" s="26"/>
      <c r="D125" s="28"/>
      <c r="E125" s="26"/>
      <c r="F125" s="29"/>
      <c r="G125" s="31"/>
      <c r="H125" s="33"/>
      <c r="I125" s="26"/>
      <c r="J125" s="28"/>
      <c r="K125" s="26"/>
      <c r="L125" s="31"/>
      <c r="M125" s="35"/>
      <c r="N125" s="37"/>
      <c r="O125" s="39"/>
      <c r="P125" s="40"/>
      <c r="Q125" s="21" t="e">
        <f>((K125-L125)*'Calculus &amp; investments'!$AS$7)+('Calculus &amp; investments'!#REF!*'Calculus &amp; investments'!$AQ$7)+(H125*(N125-M125))+(O125-P125)</f>
        <v>#REF!</v>
      </c>
    </row>
    <row r="126" spans="1:17" ht="12.75" customHeight="1" x14ac:dyDescent="0.2">
      <c r="A126" s="22"/>
      <c r="B126" s="24"/>
      <c r="C126" s="26"/>
      <c r="D126" s="28"/>
      <c r="E126" s="26"/>
      <c r="F126" s="29"/>
      <c r="G126" s="31"/>
      <c r="H126" s="33"/>
      <c r="I126" s="26"/>
      <c r="J126" s="28"/>
      <c r="K126" s="26"/>
      <c r="L126" s="31"/>
      <c r="M126" s="35"/>
      <c r="N126" s="37"/>
      <c r="O126" s="39"/>
      <c r="P126" s="40"/>
      <c r="Q126" s="21" t="e">
        <f>((K126-L126)*'Calculus &amp; investments'!$AS$7)+('Calculus &amp; investments'!#REF!*'Calculus &amp; investments'!$AQ$7)+(H126*(N126-M126))+(O126-P126)</f>
        <v>#REF!</v>
      </c>
    </row>
    <row r="127" spans="1:17" ht="12.75" customHeight="1" x14ac:dyDescent="0.2">
      <c r="A127" s="22"/>
      <c r="B127" s="24"/>
      <c r="C127" s="26"/>
      <c r="D127" s="28"/>
      <c r="E127" s="26"/>
      <c r="F127" s="29"/>
      <c r="G127" s="31"/>
      <c r="H127" s="33"/>
      <c r="I127" s="26"/>
      <c r="J127" s="28"/>
      <c r="K127" s="26"/>
      <c r="L127" s="31"/>
      <c r="M127" s="35"/>
      <c r="N127" s="37"/>
      <c r="O127" s="39"/>
      <c r="P127" s="40"/>
      <c r="Q127" s="21" t="e">
        <f>((K127-L127)*'Calculus &amp; investments'!$AS$7)+('Calculus &amp; investments'!#REF!*'Calculus &amp; investments'!$AQ$7)+(H127*(N127-M127))+(O127-P127)</f>
        <v>#REF!</v>
      </c>
    </row>
    <row r="128" spans="1:17" ht="12.75" customHeight="1" x14ac:dyDescent="0.2">
      <c r="A128" s="22"/>
      <c r="B128" s="24"/>
      <c r="C128" s="26"/>
      <c r="D128" s="28"/>
      <c r="E128" s="26"/>
      <c r="F128" s="29"/>
      <c r="G128" s="31"/>
      <c r="H128" s="33"/>
      <c r="I128" s="26"/>
      <c r="J128" s="28"/>
      <c r="K128" s="26"/>
      <c r="L128" s="31"/>
      <c r="M128" s="35"/>
      <c r="N128" s="37"/>
      <c r="O128" s="39"/>
      <c r="P128" s="40"/>
      <c r="Q128" s="21" t="e">
        <f>((K128-L128)*'Calculus &amp; investments'!$AS$7)+('Calculus &amp; investments'!#REF!*'Calculus &amp; investments'!$AQ$7)+(H128*(N128-M128))+(O128-P128)</f>
        <v>#REF!</v>
      </c>
    </row>
    <row r="129" spans="1:17" ht="12.75" customHeight="1" x14ac:dyDescent="0.2">
      <c r="A129" s="22"/>
      <c r="B129" s="24"/>
      <c r="C129" s="26"/>
      <c r="D129" s="28"/>
      <c r="E129" s="26"/>
      <c r="F129" s="29"/>
      <c r="G129" s="31"/>
      <c r="H129" s="33"/>
      <c r="I129" s="26"/>
      <c r="J129" s="28"/>
      <c r="K129" s="26"/>
      <c r="L129" s="31"/>
      <c r="M129" s="35"/>
      <c r="N129" s="37"/>
      <c r="O129" s="39"/>
      <c r="P129" s="40"/>
      <c r="Q129" s="21" t="e">
        <f>((K129-L129)*'Calculus &amp; investments'!$AS$7)+('Calculus &amp; investments'!#REF!*'Calculus &amp; investments'!$AQ$7)+(H129*(N129-M129))+(O129-P129)</f>
        <v>#REF!</v>
      </c>
    </row>
    <row r="130" spans="1:17" ht="12.75" customHeight="1" x14ac:dyDescent="0.2">
      <c r="A130" s="22"/>
      <c r="B130" s="24"/>
      <c r="C130" s="26"/>
      <c r="D130" s="28"/>
      <c r="E130" s="26"/>
      <c r="F130" s="29"/>
      <c r="G130" s="31"/>
      <c r="H130" s="33"/>
      <c r="I130" s="26"/>
      <c r="J130" s="28"/>
      <c r="K130" s="26"/>
      <c r="L130" s="31"/>
      <c r="M130" s="35"/>
      <c r="N130" s="37"/>
      <c r="O130" s="39"/>
      <c r="P130" s="40"/>
      <c r="Q130" s="21" t="e">
        <f>((K130-L130)*'Calculus &amp; investments'!$AS$7)+('Calculus &amp; investments'!#REF!*'Calculus &amp; investments'!$AQ$7)+(H130*(N130-M130))+(O130-P130)</f>
        <v>#REF!</v>
      </c>
    </row>
    <row r="131" spans="1:17" ht="12.75" customHeight="1" x14ac:dyDescent="0.2">
      <c r="A131" s="22"/>
      <c r="B131" s="24"/>
      <c r="C131" s="26"/>
      <c r="D131" s="28"/>
      <c r="E131" s="26"/>
      <c r="F131" s="29"/>
      <c r="G131" s="31"/>
      <c r="H131" s="33"/>
      <c r="I131" s="26"/>
      <c r="J131" s="28"/>
      <c r="K131" s="26"/>
      <c r="L131" s="31"/>
      <c r="M131" s="35"/>
      <c r="N131" s="37"/>
      <c r="O131" s="39"/>
      <c r="P131" s="40"/>
      <c r="Q131" s="21" t="e">
        <f>((K131-L131)*'Calculus &amp; investments'!$AS$7)+('Calculus &amp; investments'!#REF!*'Calculus &amp; investments'!$AQ$7)+(H131*(N131-M131))+(O131-P131)</f>
        <v>#REF!</v>
      </c>
    </row>
    <row r="132" spans="1:17" ht="12.75" customHeight="1" x14ac:dyDescent="0.2">
      <c r="A132" s="22"/>
      <c r="B132" s="24"/>
      <c r="C132" s="26"/>
      <c r="D132" s="28"/>
      <c r="E132" s="26"/>
      <c r="F132" s="29"/>
      <c r="G132" s="31"/>
      <c r="H132" s="33"/>
      <c r="I132" s="26"/>
      <c r="J132" s="28"/>
      <c r="K132" s="26"/>
      <c r="L132" s="31"/>
      <c r="M132" s="35"/>
      <c r="N132" s="37"/>
      <c r="O132" s="39"/>
      <c r="P132" s="40"/>
      <c r="Q132" s="21" t="e">
        <f>((K132-L132)*'Calculus &amp; investments'!$AS$7)+('Calculus &amp; investments'!#REF!*'Calculus &amp; investments'!$AQ$7)+(H132*(N132-M132))+(O132-P132)</f>
        <v>#REF!</v>
      </c>
    </row>
    <row r="133" spans="1:17" ht="12.75" customHeight="1" x14ac:dyDescent="0.2">
      <c r="A133" s="22"/>
      <c r="B133" s="24"/>
      <c r="C133" s="26"/>
      <c r="D133" s="28"/>
      <c r="E133" s="26"/>
      <c r="F133" s="29"/>
      <c r="G133" s="31"/>
      <c r="H133" s="33"/>
      <c r="I133" s="26"/>
      <c r="J133" s="28"/>
      <c r="K133" s="26"/>
      <c r="L133" s="31"/>
      <c r="M133" s="35"/>
      <c r="N133" s="37"/>
      <c r="O133" s="39"/>
      <c r="P133" s="40"/>
      <c r="Q133" s="21" t="e">
        <f>((K133-L133)*'Calculus &amp; investments'!$AS$7)+('Calculus &amp; investments'!#REF!*'Calculus &amp; investments'!$AQ$7)+(H133*(N133-M133))+(O133-P133)</f>
        <v>#REF!</v>
      </c>
    </row>
    <row r="134" spans="1:17" ht="12.75" customHeight="1" x14ac:dyDescent="0.2">
      <c r="A134" s="22"/>
      <c r="B134" s="24"/>
      <c r="C134" s="26"/>
      <c r="D134" s="28"/>
      <c r="E134" s="26"/>
      <c r="F134" s="29"/>
      <c r="G134" s="31"/>
      <c r="H134" s="33"/>
      <c r="I134" s="26"/>
      <c r="J134" s="28"/>
      <c r="K134" s="26"/>
      <c r="L134" s="31"/>
      <c r="M134" s="35"/>
      <c r="N134" s="37"/>
      <c r="O134" s="39"/>
      <c r="P134" s="40"/>
      <c r="Q134" s="21" t="e">
        <f>((K134-L134)*'Calculus &amp; investments'!$AS$7)+('Calculus &amp; investments'!#REF!*'Calculus &amp; investments'!$AQ$7)+(H134*(N134-M134))+(O134-P134)</f>
        <v>#REF!</v>
      </c>
    </row>
    <row r="135" spans="1:17" ht="12.75" customHeight="1" x14ac:dyDescent="0.2">
      <c r="A135" s="22"/>
      <c r="B135" s="24"/>
      <c r="C135" s="26"/>
      <c r="D135" s="28"/>
      <c r="E135" s="26"/>
      <c r="F135" s="29"/>
      <c r="G135" s="31"/>
      <c r="H135" s="33"/>
      <c r="I135" s="26"/>
      <c r="J135" s="28"/>
      <c r="K135" s="26"/>
      <c r="L135" s="31"/>
      <c r="M135" s="35"/>
      <c r="N135" s="37"/>
      <c r="O135" s="39"/>
      <c r="P135" s="40"/>
      <c r="Q135" s="21" t="e">
        <f>((K135-L135)*'Calculus &amp; investments'!$AS$7)+('Calculus &amp; investments'!#REF!*'Calculus &amp; investments'!$AQ$7)+(H135*(N135-M135))+(O135-P135)</f>
        <v>#REF!</v>
      </c>
    </row>
    <row r="136" spans="1:17" ht="12.75" customHeight="1" x14ac:dyDescent="0.2">
      <c r="A136" s="22"/>
      <c r="B136" s="24"/>
      <c r="C136" s="26"/>
      <c r="D136" s="28"/>
      <c r="E136" s="26"/>
      <c r="F136" s="29"/>
      <c r="G136" s="31"/>
      <c r="H136" s="33"/>
      <c r="I136" s="26"/>
      <c r="J136" s="28"/>
      <c r="K136" s="26"/>
      <c r="L136" s="31"/>
      <c r="M136" s="35"/>
      <c r="N136" s="37"/>
      <c r="O136" s="39"/>
      <c r="P136" s="40"/>
      <c r="Q136" s="21" t="e">
        <f>((K136-L136)*'Calculus &amp; investments'!$AS$7)+('Calculus &amp; investments'!#REF!*'Calculus &amp; investments'!$AQ$7)+(H136*(N136-M136))+(O136-P136)</f>
        <v>#REF!</v>
      </c>
    </row>
    <row r="137" spans="1:17" ht="12.75" customHeight="1" x14ac:dyDescent="0.2">
      <c r="A137" s="22"/>
      <c r="B137" s="24"/>
      <c r="C137" s="26"/>
      <c r="D137" s="28"/>
      <c r="E137" s="26"/>
      <c r="F137" s="29"/>
      <c r="G137" s="31"/>
      <c r="H137" s="33"/>
      <c r="I137" s="26"/>
      <c r="J137" s="28"/>
      <c r="K137" s="26"/>
      <c r="L137" s="31"/>
      <c r="M137" s="35"/>
      <c r="N137" s="37"/>
      <c r="O137" s="39"/>
      <c r="P137" s="40"/>
      <c r="Q137" s="21" t="e">
        <f>((K137-L137)*'Calculus &amp; investments'!$AS$7)+('Calculus &amp; investments'!#REF!*'Calculus &amp; investments'!$AQ$7)+(H137*(N137-M137))+(O137-P137)</f>
        <v>#REF!</v>
      </c>
    </row>
    <row r="138" spans="1:17" ht="12.75" customHeight="1" x14ac:dyDescent="0.2">
      <c r="A138" s="22"/>
      <c r="B138" s="24"/>
      <c r="C138" s="26"/>
      <c r="D138" s="28"/>
      <c r="E138" s="26"/>
      <c r="F138" s="29"/>
      <c r="G138" s="31"/>
      <c r="H138" s="33"/>
      <c r="I138" s="26"/>
      <c r="J138" s="28"/>
      <c r="K138" s="26"/>
      <c r="L138" s="31"/>
      <c r="M138" s="35"/>
      <c r="N138" s="37"/>
      <c r="O138" s="39"/>
      <c r="P138" s="40"/>
      <c r="Q138" s="21" t="e">
        <f>((K138-L138)*'Calculus &amp; investments'!$AS$7)+('Calculus &amp; investments'!#REF!*'Calculus &amp; investments'!$AQ$7)+(H138*(N138-M138))+(O138-P138)</f>
        <v>#REF!</v>
      </c>
    </row>
    <row r="139" spans="1:17" ht="12.75" customHeight="1" x14ac:dyDescent="0.2">
      <c r="A139" s="22"/>
      <c r="B139" s="24"/>
      <c r="C139" s="26"/>
      <c r="D139" s="28"/>
      <c r="E139" s="26"/>
      <c r="F139" s="29"/>
      <c r="G139" s="31"/>
      <c r="H139" s="33"/>
      <c r="I139" s="26"/>
      <c r="J139" s="28"/>
      <c r="K139" s="26"/>
      <c r="L139" s="31"/>
      <c r="M139" s="35"/>
      <c r="N139" s="37"/>
      <c r="O139" s="39"/>
      <c r="P139" s="40"/>
      <c r="Q139" s="21" t="e">
        <f>((K139-L139)*'Calculus &amp; investments'!$AS$7)+('Calculus &amp; investments'!#REF!*'Calculus &amp; investments'!$AQ$7)+(H139*(N139-M139))+(O139-P139)</f>
        <v>#REF!</v>
      </c>
    </row>
    <row r="140" spans="1:17" ht="12.75" customHeight="1" x14ac:dyDescent="0.2">
      <c r="A140" s="22"/>
      <c r="B140" s="24"/>
      <c r="C140" s="26"/>
      <c r="D140" s="28"/>
      <c r="E140" s="26"/>
      <c r="F140" s="29"/>
      <c r="G140" s="31"/>
      <c r="H140" s="33"/>
      <c r="I140" s="26"/>
      <c r="J140" s="28"/>
      <c r="K140" s="26"/>
      <c r="L140" s="31"/>
      <c r="M140" s="35"/>
      <c r="N140" s="37"/>
      <c r="O140" s="39"/>
      <c r="P140" s="40"/>
      <c r="Q140" s="21" t="e">
        <f>((K140-L140)*'Calculus &amp; investments'!$AS$7)+('Calculus &amp; investments'!#REF!*'Calculus &amp; investments'!$AQ$7)+(H140*(N140-M140))+(O140-P140)</f>
        <v>#REF!</v>
      </c>
    </row>
    <row r="141" spans="1:17" ht="12.75" customHeight="1" x14ac:dyDescent="0.2">
      <c r="A141" s="22"/>
      <c r="B141" s="24"/>
      <c r="C141" s="26"/>
      <c r="D141" s="28"/>
      <c r="E141" s="26"/>
      <c r="F141" s="29"/>
      <c r="G141" s="31"/>
      <c r="H141" s="33"/>
      <c r="I141" s="26"/>
      <c r="J141" s="28"/>
      <c r="K141" s="26"/>
      <c r="L141" s="31"/>
      <c r="M141" s="35"/>
      <c r="N141" s="37"/>
      <c r="O141" s="39"/>
      <c r="P141" s="40"/>
      <c r="Q141" s="21" t="e">
        <f>((K141-L141)*'Calculus &amp; investments'!$AS$7)+('Calculus &amp; investments'!#REF!*'Calculus &amp; investments'!$AQ$7)+(H141*(N141-M141))+(O141-P141)</f>
        <v>#REF!</v>
      </c>
    </row>
    <row r="142" spans="1:17" ht="12.75" customHeight="1" x14ac:dyDescent="0.2">
      <c r="A142" s="22"/>
      <c r="B142" s="24"/>
      <c r="C142" s="26"/>
      <c r="D142" s="28"/>
      <c r="E142" s="26"/>
      <c r="F142" s="29"/>
      <c r="G142" s="31"/>
      <c r="H142" s="33"/>
      <c r="I142" s="26"/>
      <c r="J142" s="28"/>
      <c r="K142" s="26"/>
      <c r="L142" s="31"/>
      <c r="M142" s="35"/>
      <c r="N142" s="37"/>
      <c r="O142" s="39"/>
      <c r="P142" s="40"/>
      <c r="Q142" s="21" t="e">
        <f>((K142-L142)*'Calculus &amp; investments'!$AS$7)+('Calculus &amp; investments'!#REF!*'Calculus &amp; investments'!$AQ$7)+(H142*(N142-M142))+(O142-P142)</f>
        <v>#REF!</v>
      </c>
    </row>
    <row r="143" spans="1:17" ht="12.75" customHeight="1" x14ac:dyDescent="0.2">
      <c r="A143" s="22"/>
      <c r="B143" s="24"/>
      <c r="C143" s="26"/>
      <c r="D143" s="28"/>
      <c r="E143" s="26"/>
      <c r="F143" s="29"/>
      <c r="G143" s="31"/>
      <c r="H143" s="33"/>
      <c r="I143" s="26"/>
      <c r="J143" s="28"/>
      <c r="K143" s="26"/>
      <c r="L143" s="31"/>
      <c r="M143" s="35"/>
      <c r="N143" s="37"/>
      <c r="O143" s="39"/>
      <c r="P143" s="40"/>
      <c r="Q143" s="21" t="e">
        <f>((K143-L143)*'Calculus &amp; investments'!$AS$7)+('Calculus &amp; investments'!#REF!*'Calculus &amp; investments'!$AQ$7)+(H143*(N143-M143))+(O143-P143)</f>
        <v>#REF!</v>
      </c>
    </row>
    <row r="144" spans="1:17" ht="12.75" customHeight="1" x14ac:dyDescent="0.2">
      <c r="A144" s="22"/>
      <c r="B144" s="24"/>
      <c r="C144" s="26"/>
      <c r="D144" s="28"/>
      <c r="E144" s="26"/>
      <c r="F144" s="29"/>
      <c r="G144" s="31"/>
      <c r="H144" s="33"/>
      <c r="I144" s="26"/>
      <c r="J144" s="28"/>
      <c r="K144" s="26"/>
      <c r="L144" s="31"/>
      <c r="M144" s="35"/>
      <c r="N144" s="37"/>
      <c r="O144" s="39"/>
      <c r="P144" s="40"/>
      <c r="Q144" s="21" t="e">
        <f>((K144-L144)*'Calculus &amp; investments'!$AS$7)+('Calculus &amp; investments'!#REF!*'Calculus &amp; investments'!$AQ$7)+(H144*(N144-M144))+(O144-P144)</f>
        <v>#REF!</v>
      </c>
    </row>
    <row r="145" spans="1:17" ht="12.75" customHeight="1" x14ac:dyDescent="0.2">
      <c r="A145" s="22"/>
      <c r="B145" s="24"/>
      <c r="C145" s="26"/>
      <c r="D145" s="28"/>
      <c r="E145" s="26"/>
      <c r="F145" s="29"/>
      <c r="G145" s="31"/>
      <c r="H145" s="33"/>
      <c r="I145" s="26"/>
      <c r="J145" s="28"/>
      <c r="K145" s="26"/>
      <c r="L145" s="31"/>
      <c r="M145" s="35"/>
      <c r="N145" s="37"/>
      <c r="O145" s="39"/>
      <c r="P145" s="40"/>
      <c r="Q145" s="21" t="e">
        <f>((K145-L145)*'Calculus &amp; investments'!$AS$7)+('Calculus &amp; investments'!#REF!*'Calculus &amp; investments'!$AQ$7)+(H145*(N145-M145))+(O145-P145)</f>
        <v>#REF!</v>
      </c>
    </row>
    <row r="146" spans="1:17" ht="12.75" customHeight="1" x14ac:dyDescent="0.2">
      <c r="A146" s="22"/>
      <c r="B146" s="24"/>
      <c r="C146" s="26"/>
      <c r="D146" s="28"/>
      <c r="E146" s="26"/>
      <c r="F146" s="29"/>
      <c r="G146" s="31"/>
      <c r="H146" s="33"/>
      <c r="I146" s="26"/>
      <c r="J146" s="28"/>
      <c r="K146" s="26"/>
      <c r="L146" s="31"/>
      <c r="M146" s="35"/>
      <c r="N146" s="37"/>
      <c r="O146" s="39"/>
      <c r="P146" s="40"/>
      <c r="Q146" s="21" t="e">
        <f>((K146-L146)*'Calculus &amp; investments'!$AS$7)+('Calculus &amp; investments'!#REF!*'Calculus &amp; investments'!$AQ$7)+(H146*(N146-M146))+(O146-P146)</f>
        <v>#REF!</v>
      </c>
    </row>
    <row r="147" spans="1:17" ht="12.75" customHeight="1" x14ac:dyDescent="0.2">
      <c r="A147" s="22"/>
      <c r="B147" s="24"/>
      <c r="C147" s="26"/>
      <c r="D147" s="28"/>
      <c r="E147" s="26"/>
      <c r="F147" s="29"/>
      <c r="G147" s="31"/>
      <c r="H147" s="33"/>
      <c r="I147" s="26"/>
      <c r="J147" s="28"/>
      <c r="K147" s="26"/>
      <c r="L147" s="31"/>
      <c r="M147" s="35"/>
      <c r="N147" s="37"/>
      <c r="O147" s="39"/>
      <c r="P147" s="40"/>
      <c r="Q147" s="21" t="e">
        <f>((K147-L147)*'Calculus &amp; investments'!$AS$7)+('Calculus &amp; investments'!#REF!*'Calculus &amp; investments'!$AQ$7)+(H147*(N147-M147))+(O147-P147)</f>
        <v>#REF!</v>
      </c>
    </row>
    <row r="148" spans="1:17" ht="12.75" customHeight="1" x14ac:dyDescent="0.2">
      <c r="A148" s="22"/>
      <c r="B148" s="24"/>
      <c r="C148" s="26"/>
      <c r="D148" s="28"/>
      <c r="E148" s="26"/>
      <c r="F148" s="29"/>
      <c r="G148" s="31"/>
      <c r="H148" s="33"/>
      <c r="I148" s="26"/>
      <c r="J148" s="28"/>
      <c r="K148" s="26"/>
      <c r="L148" s="31"/>
      <c r="M148" s="35"/>
      <c r="N148" s="37"/>
      <c r="O148" s="39"/>
      <c r="P148" s="40"/>
      <c r="Q148" s="21" t="e">
        <f>((K148-L148)*'Calculus &amp; investments'!$AS$7)+('Calculus &amp; investments'!#REF!*'Calculus &amp; investments'!$AQ$7)+(H148*(N148-M148))+(O148-P148)</f>
        <v>#REF!</v>
      </c>
    </row>
    <row r="149" spans="1:17" ht="12.75" customHeight="1" x14ac:dyDescent="0.2">
      <c r="A149" s="22"/>
      <c r="B149" s="24"/>
      <c r="C149" s="26"/>
      <c r="D149" s="28"/>
      <c r="E149" s="26"/>
      <c r="F149" s="29"/>
      <c r="G149" s="31"/>
      <c r="H149" s="33"/>
      <c r="I149" s="26"/>
      <c r="J149" s="28"/>
      <c r="K149" s="26"/>
      <c r="L149" s="31"/>
      <c r="M149" s="35"/>
      <c r="N149" s="37"/>
      <c r="O149" s="39"/>
      <c r="P149" s="40"/>
      <c r="Q149" s="21" t="e">
        <f>((K149-L149)*'Calculus &amp; investments'!$AS$7)+('Calculus &amp; investments'!#REF!*'Calculus &amp; investments'!$AQ$7)+(H149*(N149-M149))+(O149-P149)</f>
        <v>#REF!</v>
      </c>
    </row>
    <row r="150" spans="1:17" ht="12.75" customHeight="1" x14ac:dyDescent="0.2">
      <c r="A150" s="22"/>
      <c r="B150" s="24"/>
      <c r="C150" s="26"/>
      <c r="D150" s="28"/>
      <c r="E150" s="26"/>
      <c r="F150" s="29"/>
      <c r="G150" s="31"/>
      <c r="H150" s="33"/>
      <c r="I150" s="26"/>
      <c r="J150" s="28"/>
      <c r="K150" s="26"/>
      <c r="L150" s="31"/>
      <c r="M150" s="35"/>
      <c r="N150" s="37"/>
      <c r="O150" s="39"/>
      <c r="P150" s="40"/>
      <c r="Q150" s="21" t="e">
        <f>((K150-L150)*'Calculus &amp; investments'!$AS$7)+('Calculus &amp; investments'!#REF!*'Calculus &amp; investments'!$AQ$7)+(H150*(N150-M150))+(O150-P150)</f>
        <v>#REF!</v>
      </c>
    </row>
    <row r="151" spans="1:17" ht="12.75" customHeight="1" x14ac:dyDescent="0.2">
      <c r="A151" s="22"/>
      <c r="B151" s="24"/>
      <c r="C151" s="26"/>
      <c r="D151" s="28"/>
      <c r="E151" s="26"/>
      <c r="F151" s="29"/>
      <c r="G151" s="31"/>
      <c r="H151" s="33"/>
      <c r="I151" s="26"/>
      <c r="J151" s="28"/>
      <c r="K151" s="26"/>
      <c r="L151" s="31"/>
      <c r="M151" s="35"/>
      <c r="N151" s="37"/>
      <c r="O151" s="39"/>
      <c r="P151" s="40"/>
      <c r="Q151" s="21" t="e">
        <f>((K151-L151)*'Calculus &amp; investments'!$AS$7)+('Calculus &amp; investments'!#REF!*'Calculus &amp; investments'!$AQ$7)+(H151*(N151-M151))+(O151-P151)</f>
        <v>#REF!</v>
      </c>
    </row>
    <row r="152" spans="1:17" ht="12.75" customHeight="1" x14ac:dyDescent="0.2">
      <c r="A152" s="22"/>
      <c r="B152" s="24"/>
      <c r="C152" s="26"/>
      <c r="D152" s="28"/>
      <c r="E152" s="26"/>
      <c r="F152" s="29"/>
      <c r="G152" s="31"/>
      <c r="H152" s="33"/>
      <c r="I152" s="26"/>
      <c r="J152" s="28"/>
      <c r="K152" s="26"/>
      <c r="L152" s="31"/>
      <c r="M152" s="35"/>
      <c r="N152" s="37"/>
      <c r="O152" s="39"/>
      <c r="P152" s="40"/>
      <c r="Q152" s="21" t="e">
        <f>((K152-L152)*'Calculus &amp; investments'!$AS$7)+('Calculus &amp; investments'!#REF!*'Calculus &amp; investments'!$AQ$7)+(H152*(N152-M152))+(O152-P152)</f>
        <v>#REF!</v>
      </c>
    </row>
    <row r="153" spans="1:17" ht="12.75" customHeight="1" x14ac:dyDescent="0.2">
      <c r="A153" s="22"/>
      <c r="B153" s="24"/>
      <c r="C153" s="26"/>
      <c r="D153" s="28"/>
      <c r="E153" s="26"/>
      <c r="F153" s="29"/>
      <c r="G153" s="31"/>
      <c r="H153" s="33"/>
      <c r="I153" s="26"/>
      <c r="J153" s="28"/>
      <c r="K153" s="26"/>
      <c r="L153" s="31"/>
      <c r="M153" s="35"/>
      <c r="N153" s="37"/>
      <c r="O153" s="39"/>
      <c r="P153" s="40"/>
      <c r="Q153" s="21" t="e">
        <f>((K153-L153)*'Calculus &amp; investments'!$AS$7)+('Calculus &amp; investments'!#REF!*'Calculus &amp; investments'!$AQ$7)+(H153*(N153-M153))+(O153-P153)</f>
        <v>#REF!</v>
      </c>
    </row>
    <row r="154" spans="1:17" ht="12.75" customHeight="1" x14ac:dyDescent="0.2">
      <c r="A154" s="22"/>
      <c r="B154" s="24"/>
      <c r="C154" s="26"/>
      <c r="D154" s="28"/>
      <c r="E154" s="26"/>
      <c r="F154" s="29"/>
      <c r="G154" s="31"/>
      <c r="H154" s="33"/>
      <c r="I154" s="26"/>
      <c r="J154" s="28"/>
      <c r="K154" s="26"/>
      <c r="L154" s="31"/>
      <c r="M154" s="35"/>
      <c r="N154" s="37"/>
      <c r="O154" s="39"/>
      <c r="P154" s="40"/>
      <c r="Q154" s="21" t="e">
        <f>((K154-L154)*'Calculus &amp; investments'!$AS$7)+('Calculus &amp; investments'!#REF!*'Calculus &amp; investments'!$AQ$7)+(H154*(N154-M154))+(O154-P154)</f>
        <v>#REF!</v>
      </c>
    </row>
    <row r="155" spans="1:17" ht="12.75" customHeight="1" x14ac:dyDescent="0.2">
      <c r="A155" s="22"/>
      <c r="B155" s="24"/>
      <c r="C155" s="26"/>
      <c r="D155" s="28"/>
      <c r="E155" s="26"/>
      <c r="F155" s="29"/>
      <c r="G155" s="31"/>
      <c r="H155" s="33"/>
      <c r="I155" s="26"/>
      <c r="J155" s="28"/>
      <c r="K155" s="26"/>
      <c r="L155" s="31"/>
      <c r="M155" s="35"/>
      <c r="N155" s="37"/>
      <c r="O155" s="39"/>
      <c r="P155" s="40"/>
      <c r="Q155" s="21" t="e">
        <f>((K155-L155)*'Calculus &amp; investments'!$AS$7)+('Calculus &amp; investments'!#REF!*'Calculus &amp; investments'!$AQ$7)+(H155*(N155-M155))+(O155-P155)</f>
        <v>#REF!</v>
      </c>
    </row>
    <row r="156" spans="1:17" ht="12.75" customHeight="1" x14ac:dyDescent="0.2">
      <c r="A156" s="22"/>
      <c r="B156" s="24"/>
      <c r="C156" s="26"/>
      <c r="D156" s="28"/>
      <c r="E156" s="26"/>
      <c r="F156" s="29"/>
      <c r="G156" s="31"/>
      <c r="H156" s="33"/>
      <c r="I156" s="26"/>
      <c r="J156" s="28"/>
      <c r="K156" s="26"/>
      <c r="L156" s="31"/>
      <c r="M156" s="35"/>
      <c r="N156" s="37"/>
      <c r="O156" s="39"/>
      <c r="P156" s="40"/>
      <c r="Q156" s="21" t="e">
        <f>((K156-L156)*'Calculus &amp; investments'!$AS$7)+('Calculus &amp; investments'!#REF!*'Calculus &amp; investments'!$AQ$7)+(H156*(N156-M156))+(O156-P156)</f>
        <v>#REF!</v>
      </c>
    </row>
    <row r="157" spans="1:17" ht="12.75" customHeight="1" x14ac:dyDescent="0.2">
      <c r="A157" s="22"/>
      <c r="B157" s="24"/>
      <c r="C157" s="26"/>
      <c r="D157" s="28"/>
      <c r="E157" s="26"/>
      <c r="F157" s="29"/>
      <c r="G157" s="31"/>
      <c r="H157" s="33"/>
      <c r="I157" s="26"/>
      <c r="J157" s="28"/>
      <c r="K157" s="26"/>
      <c r="L157" s="31"/>
      <c r="M157" s="35"/>
      <c r="N157" s="37"/>
      <c r="O157" s="39"/>
      <c r="P157" s="40"/>
      <c r="Q157" s="21" t="e">
        <f>((K157-L157)*'Calculus &amp; investments'!$AS$7)+('Calculus &amp; investments'!#REF!*'Calculus &amp; investments'!$AQ$7)+(H157*(N157-M157))+(O157-P157)</f>
        <v>#REF!</v>
      </c>
    </row>
    <row r="158" spans="1:17" ht="12.75" customHeight="1" x14ac:dyDescent="0.2">
      <c r="A158" s="22"/>
      <c r="B158" s="24"/>
      <c r="C158" s="26"/>
      <c r="D158" s="28"/>
      <c r="E158" s="26"/>
      <c r="F158" s="29"/>
      <c r="G158" s="31"/>
      <c r="H158" s="33"/>
      <c r="I158" s="26"/>
      <c r="J158" s="28"/>
      <c r="K158" s="26"/>
      <c r="L158" s="31"/>
      <c r="M158" s="35"/>
      <c r="N158" s="37"/>
      <c r="O158" s="39"/>
      <c r="P158" s="40"/>
      <c r="Q158" s="21" t="e">
        <f>((K158-L158)*'Calculus &amp; investments'!$AS$7)+('Calculus &amp; investments'!#REF!*'Calculus &amp; investments'!$AQ$7)+(H158*(N158-M158))+(O158-P158)</f>
        <v>#REF!</v>
      </c>
    </row>
    <row r="159" spans="1:17" ht="12.75" customHeight="1" x14ac:dyDescent="0.2">
      <c r="A159" s="22"/>
      <c r="B159" s="24"/>
      <c r="C159" s="26"/>
      <c r="D159" s="28"/>
      <c r="E159" s="26"/>
      <c r="F159" s="29"/>
      <c r="G159" s="31"/>
      <c r="H159" s="33"/>
      <c r="I159" s="26"/>
      <c r="J159" s="28"/>
      <c r="K159" s="26"/>
      <c r="L159" s="31"/>
      <c r="M159" s="35"/>
      <c r="N159" s="37"/>
      <c r="O159" s="39"/>
      <c r="P159" s="40"/>
      <c r="Q159" s="21" t="e">
        <f>((K159-L159)*'Calculus &amp; investments'!$AS$7)+('Calculus &amp; investments'!#REF!*'Calculus &amp; investments'!$AQ$7)+(H159*(N159-M159))+(O159-P159)</f>
        <v>#REF!</v>
      </c>
    </row>
    <row r="160" spans="1:17" ht="12.75" customHeight="1" x14ac:dyDescent="0.2">
      <c r="A160" s="22"/>
      <c r="B160" s="24"/>
      <c r="C160" s="26"/>
      <c r="D160" s="28"/>
      <c r="E160" s="26"/>
      <c r="F160" s="29"/>
      <c r="G160" s="31"/>
      <c r="H160" s="33"/>
      <c r="I160" s="26"/>
      <c r="J160" s="28"/>
      <c r="K160" s="26"/>
      <c r="L160" s="31"/>
      <c r="M160" s="35"/>
      <c r="N160" s="37"/>
      <c r="O160" s="39"/>
      <c r="P160" s="40"/>
      <c r="Q160" s="21" t="e">
        <f>((K160-L160)*'Calculus &amp; investments'!$AS$7)+('Calculus &amp; investments'!#REF!*'Calculus &amp; investments'!$AQ$7)+(H160*(N160-M160))+(O160-P160)</f>
        <v>#REF!</v>
      </c>
    </row>
    <row r="161" spans="1:17" ht="12.75" customHeight="1" x14ac:dyDescent="0.2">
      <c r="A161" s="22"/>
      <c r="B161" s="24"/>
      <c r="C161" s="26"/>
      <c r="D161" s="28"/>
      <c r="E161" s="26"/>
      <c r="F161" s="29"/>
      <c r="G161" s="31"/>
      <c r="H161" s="33"/>
      <c r="I161" s="26"/>
      <c r="J161" s="28"/>
      <c r="K161" s="26"/>
      <c r="L161" s="31"/>
      <c r="M161" s="35"/>
      <c r="N161" s="37"/>
      <c r="O161" s="39"/>
      <c r="P161" s="40"/>
      <c r="Q161" s="21" t="e">
        <f>((K161-L161)*'Calculus &amp; investments'!$AS$7)+('Calculus &amp; investments'!#REF!*'Calculus &amp; investments'!$AQ$7)+(H161*(N161-M161))+(O161-P161)</f>
        <v>#REF!</v>
      </c>
    </row>
    <row r="162" spans="1:17" ht="12.75" customHeight="1" x14ac:dyDescent="0.2">
      <c r="A162" s="22"/>
      <c r="B162" s="24"/>
      <c r="C162" s="26"/>
      <c r="D162" s="28"/>
      <c r="E162" s="26"/>
      <c r="F162" s="29"/>
      <c r="G162" s="31"/>
      <c r="H162" s="33"/>
      <c r="I162" s="26"/>
      <c r="J162" s="28"/>
      <c r="K162" s="26"/>
      <c r="L162" s="31"/>
      <c r="M162" s="35"/>
      <c r="N162" s="37"/>
      <c r="O162" s="39"/>
      <c r="P162" s="40"/>
      <c r="Q162" s="21" t="e">
        <f>((K162-L162)*'Calculus &amp; investments'!$AS$7)+('Calculus &amp; investments'!#REF!*'Calculus &amp; investments'!$AQ$7)+(H162*(N162-M162))+(O162-P162)</f>
        <v>#REF!</v>
      </c>
    </row>
    <row r="163" spans="1:17" ht="12.75" customHeight="1" x14ac:dyDescent="0.2">
      <c r="A163" s="22"/>
      <c r="B163" s="24"/>
      <c r="C163" s="26"/>
      <c r="D163" s="28"/>
      <c r="E163" s="26"/>
      <c r="F163" s="29"/>
      <c r="G163" s="31"/>
      <c r="H163" s="33"/>
      <c r="I163" s="26"/>
      <c r="J163" s="28"/>
      <c r="K163" s="26"/>
      <c r="L163" s="31"/>
      <c r="M163" s="35"/>
      <c r="N163" s="37"/>
      <c r="O163" s="39"/>
      <c r="P163" s="40"/>
      <c r="Q163" s="21" t="e">
        <f>((K163-L163)*'Calculus &amp; investments'!$AS$7)+('Calculus &amp; investments'!#REF!*'Calculus &amp; investments'!$AQ$7)+(H163*(N163-M163))+(O163-P163)</f>
        <v>#REF!</v>
      </c>
    </row>
    <row r="164" spans="1:17" ht="12.75" customHeight="1" x14ac:dyDescent="0.2">
      <c r="A164" s="22"/>
      <c r="B164" s="24"/>
      <c r="C164" s="26"/>
      <c r="D164" s="28"/>
      <c r="E164" s="26"/>
      <c r="F164" s="29"/>
      <c r="G164" s="31"/>
      <c r="H164" s="33"/>
      <c r="I164" s="26"/>
      <c r="J164" s="28"/>
      <c r="K164" s="26"/>
      <c r="L164" s="31"/>
      <c r="M164" s="35"/>
      <c r="N164" s="37"/>
      <c r="O164" s="39"/>
      <c r="P164" s="40"/>
      <c r="Q164" s="21" t="e">
        <f>((K164-L164)*'Calculus &amp; investments'!$AS$7)+('Calculus &amp; investments'!#REF!*'Calculus &amp; investments'!$AQ$7)+(H164*(N164-M164))+(O164-P164)</f>
        <v>#REF!</v>
      </c>
    </row>
    <row r="165" spans="1:17" ht="12.75" customHeight="1" x14ac:dyDescent="0.2">
      <c r="A165" s="22"/>
      <c r="B165" s="24"/>
      <c r="C165" s="26"/>
      <c r="D165" s="28"/>
      <c r="E165" s="26"/>
      <c r="F165" s="29"/>
      <c r="G165" s="31"/>
      <c r="H165" s="33"/>
      <c r="I165" s="26"/>
      <c r="J165" s="28"/>
      <c r="K165" s="26"/>
      <c r="L165" s="31"/>
      <c r="M165" s="35"/>
      <c r="N165" s="37"/>
      <c r="O165" s="39"/>
      <c r="P165" s="40"/>
      <c r="Q165" s="21" t="e">
        <f>((K165-L165)*'Calculus &amp; investments'!$AS$7)+('Calculus &amp; investments'!#REF!*'Calculus &amp; investments'!$AQ$7)+(H165*(N165-M165))+(O165-P165)</f>
        <v>#REF!</v>
      </c>
    </row>
    <row r="166" spans="1:17" ht="12.75" customHeight="1" x14ac:dyDescent="0.2">
      <c r="A166" s="22"/>
      <c r="B166" s="24"/>
      <c r="C166" s="26"/>
      <c r="D166" s="28"/>
      <c r="E166" s="26"/>
      <c r="F166" s="29"/>
      <c r="G166" s="31"/>
      <c r="H166" s="33"/>
      <c r="I166" s="26"/>
      <c r="J166" s="28"/>
      <c r="K166" s="26"/>
      <c r="L166" s="31"/>
      <c r="M166" s="35"/>
      <c r="N166" s="37"/>
      <c r="O166" s="39"/>
      <c r="P166" s="40"/>
      <c r="Q166" s="21" t="e">
        <f>((K166-L166)*'Calculus &amp; investments'!$AS$7)+('Calculus &amp; investments'!#REF!*'Calculus &amp; investments'!$AQ$7)+(H166*(N166-M166))+(O166-P166)</f>
        <v>#REF!</v>
      </c>
    </row>
    <row r="167" spans="1:17" ht="12.75" customHeight="1" x14ac:dyDescent="0.2">
      <c r="A167" s="22"/>
      <c r="B167" s="24"/>
      <c r="C167" s="26"/>
      <c r="D167" s="28"/>
      <c r="E167" s="26"/>
      <c r="F167" s="29"/>
      <c r="G167" s="31"/>
      <c r="H167" s="33"/>
      <c r="I167" s="26"/>
      <c r="J167" s="28"/>
      <c r="K167" s="26"/>
      <c r="L167" s="31"/>
      <c r="M167" s="35"/>
      <c r="N167" s="37"/>
      <c r="O167" s="39"/>
      <c r="P167" s="40"/>
      <c r="Q167" s="21" t="e">
        <f>((K167-L167)*'Calculus &amp; investments'!$AS$7)+('Calculus &amp; investments'!#REF!*'Calculus &amp; investments'!$AQ$7)+(H167*(N167-M167))+(O167-P167)</f>
        <v>#REF!</v>
      </c>
    </row>
    <row r="168" spans="1:17" ht="12.75" customHeight="1" x14ac:dyDescent="0.2">
      <c r="A168" s="22"/>
      <c r="B168" s="24"/>
      <c r="C168" s="26"/>
      <c r="D168" s="28"/>
      <c r="E168" s="26"/>
      <c r="F168" s="29"/>
      <c r="G168" s="31"/>
      <c r="H168" s="33"/>
      <c r="I168" s="26"/>
      <c r="J168" s="28"/>
      <c r="K168" s="26"/>
      <c r="L168" s="31"/>
      <c r="M168" s="35"/>
      <c r="N168" s="37"/>
      <c r="O168" s="39"/>
      <c r="P168" s="40"/>
      <c r="Q168" s="21" t="e">
        <f>((K168-L168)*'Calculus &amp; investments'!$AS$7)+('Calculus &amp; investments'!#REF!*'Calculus &amp; investments'!$AQ$7)+(H168*(N168-M168))+(O168-P168)</f>
        <v>#REF!</v>
      </c>
    </row>
    <row r="169" spans="1:17" ht="12.75" customHeight="1" x14ac:dyDescent="0.2">
      <c r="A169" s="22"/>
      <c r="B169" s="24"/>
      <c r="C169" s="26"/>
      <c r="D169" s="28"/>
      <c r="E169" s="26"/>
      <c r="F169" s="29"/>
      <c r="G169" s="31"/>
      <c r="H169" s="33"/>
      <c r="I169" s="26"/>
      <c r="J169" s="28"/>
      <c r="K169" s="26"/>
      <c r="L169" s="31"/>
      <c r="M169" s="35"/>
      <c r="N169" s="37"/>
      <c r="O169" s="39"/>
      <c r="P169" s="40"/>
      <c r="Q169" s="21" t="e">
        <f>((K169-L169)*'Calculus &amp; investments'!$AS$7)+('Calculus &amp; investments'!#REF!*'Calculus &amp; investments'!$AQ$7)+(H169*(N169-M169))+(O169-P169)</f>
        <v>#REF!</v>
      </c>
    </row>
    <row r="170" spans="1:17" ht="12.75" customHeight="1" x14ac:dyDescent="0.2">
      <c r="A170" s="22"/>
      <c r="B170" s="24"/>
      <c r="C170" s="26"/>
      <c r="D170" s="28"/>
      <c r="E170" s="26"/>
      <c r="F170" s="29"/>
      <c r="G170" s="31"/>
      <c r="H170" s="33"/>
      <c r="I170" s="26"/>
      <c r="J170" s="28"/>
      <c r="K170" s="26"/>
      <c r="L170" s="31"/>
      <c r="M170" s="35"/>
      <c r="N170" s="37"/>
      <c r="O170" s="39"/>
      <c r="P170" s="40"/>
      <c r="Q170" s="21" t="e">
        <f>((K170-L170)*'Calculus &amp; investments'!$AS$7)+('Calculus &amp; investments'!#REF!*'Calculus &amp; investments'!$AQ$7)+(H170*(N170-M170))+(O170-P170)</f>
        <v>#REF!</v>
      </c>
    </row>
    <row r="171" spans="1:17" ht="12.75" customHeight="1" x14ac:dyDescent="0.2">
      <c r="A171" s="22"/>
      <c r="B171" s="24"/>
      <c r="C171" s="26"/>
      <c r="D171" s="28"/>
      <c r="E171" s="26"/>
      <c r="F171" s="29"/>
      <c r="G171" s="31"/>
      <c r="H171" s="33"/>
      <c r="I171" s="26"/>
      <c r="J171" s="28"/>
      <c r="K171" s="26"/>
      <c r="L171" s="31"/>
      <c r="M171" s="35"/>
      <c r="N171" s="37"/>
      <c r="O171" s="39"/>
      <c r="P171" s="40"/>
      <c r="Q171" s="21" t="e">
        <f>((K171-L171)*'Calculus &amp; investments'!$AS$7)+('Calculus &amp; investments'!#REF!*'Calculus &amp; investments'!$AQ$7)+(H171*(N171-M171))+(O171-P171)</f>
        <v>#REF!</v>
      </c>
    </row>
    <row r="172" spans="1:17" ht="12.75" customHeight="1" x14ac:dyDescent="0.2">
      <c r="A172" s="22"/>
      <c r="B172" s="24"/>
      <c r="C172" s="26"/>
      <c r="D172" s="28"/>
      <c r="E172" s="26"/>
      <c r="F172" s="29"/>
      <c r="G172" s="31"/>
      <c r="H172" s="33"/>
      <c r="I172" s="26"/>
      <c r="J172" s="28"/>
      <c r="K172" s="26"/>
      <c r="L172" s="31"/>
      <c r="M172" s="35"/>
      <c r="N172" s="37"/>
      <c r="O172" s="39"/>
      <c r="P172" s="40"/>
      <c r="Q172" s="21" t="e">
        <f>((K172-L172)*'Calculus &amp; investments'!$AS$7)+('Calculus &amp; investments'!#REF!*'Calculus &amp; investments'!$AQ$7)+(H172*(N172-M172))+(O172-P172)</f>
        <v>#REF!</v>
      </c>
    </row>
    <row r="173" spans="1:17" ht="12.75" customHeight="1" x14ac:dyDescent="0.2">
      <c r="A173" s="22"/>
      <c r="B173" s="24"/>
      <c r="C173" s="26"/>
      <c r="D173" s="28"/>
      <c r="E173" s="26"/>
      <c r="F173" s="29"/>
      <c r="G173" s="31"/>
      <c r="H173" s="33"/>
      <c r="I173" s="26"/>
      <c r="J173" s="28"/>
      <c r="K173" s="26"/>
      <c r="L173" s="31"/>
      <c r="M173" s="35"/>
      <c r="N173" s="37"/>
      <c r="O173" s="39"/>
      <c r="P173" s="40"/>
      <c r="Q173" s="21" t="e">
        <f>((K173-L173)*'Calculus &amp; investments'!$AS$7)+('Calculus &amp; investments'!#REF!*'Calculus &amp; investments'!$AQ$7)+(H173*(N173-M173))+(O173-P173)</f>
        <v>#REF!</v>
      </c>
    </row>
    <row r="174" spans="1:17" ht="12.75" customHeight="1" x14ac:dyDescent="0.2">
      <c r="A174" s="22"/>
      <c r="B174" s="24"/>
      <c r="C174" s="26"/>
      <c r="D174" s="28"/>
      <c r="E174" s="26"/>
      <c r="F174" s="29"/>
      <c r="G174" s="31"/>
      <c r="H174" s="33"/>
      <c r="I174" s="26"/>
      <c r="J174" s="28"/>
      <c r="K174" s="26"/>
      <c r="L174" s="31"/>
      <c r="M174" s="35"/>
      <c r="N174" s="37"/>
      <c r="O174" s="39"/>
      <c r="P174" s="40"/>
      <c r="Q174" s="21" t="e">
        <f>((K174-L174)*'Calculus &amp; investments'!$AS$7)+('Calculus &amp; investments'!#REF!*'Calculus &amp; investments'!$AQ$7)+(H174*(N174-M174))+(O174-P174)</f>
        <v>#REF!</v>
      </c>
    </row>
    <row r="175" spans="1:17" ht="12.75" customHeight="1" x14ac:dyDescent="0.2">
      <c r="A175" s="22"/>
      <c r="B175" s="24"/>
      <c r="C175" s="26"/>
      <c r="D175" s="28"/>
      <c r="E175" s="26"/>
      <c r="F175" s="29"/>
      <c r="G175" s="31"/>
      <c r="H175" s="33"/>
      <c r="I175" s="26"/>
      <c r="J175" s="28"/>
      <c r="K175" s="26"/>
      <c r="L175" s="31"/>
      <c r="M175" s="35"/>
      <c r="N175" s="37"/>
      <c r="O175" s="39"/>
      <c r="P175" s="40"/>
      <c r="Q175" s="21" t="e">
        <f>((K175-L175)*'Calculus &amp; investments'!$AS$7)+('Calculus &amp; investments'!#REF!*'Calculus &amp; investments'!$AQ$7)+(H175*(N175-M175))+(O175-P175)</f>
        <v>#REF!</v>
      </c>
    </row>
    <row r="176" spans="1:17" ht="12.75" customHeight="1" x14ac:dyDescent="0.2">
      <c r="A176" s="22"/>
      <c r="B176" s="24"/>
      <c r="C176" s="26"/>
      <c r="D176" s="28"/>
      <c r="E176" s="26"/>
      <c r="F176" s="29"/>
      <c r="G176" s="31"/>
      <c r="H176" s="33"/>
      <c r="I176" s="26"/>
      <c r="J176" s="28"/>
      <c r="K176" s="26"/>
      <c r="L176" s="31"/>
      <c r="M176" s="35"/>
      <c r="N176" s="37"/>
      <c r="O176" s="39"/>
      <c r="P176" s="40"/>
      <c r="Q176" s="21" t="e">
        <f>((K176-L176)*'Calculus &amp; investments'!$AS$7)+('Calculus &amp; investments'!#REF!*'Calculus &amp; investments'!$AQ$7)+(H176*(N176-M176))+(O176-P176)</f>
        <v>#REF!</v>
      </c>
    </row>
    <row r="177" spans="1:17" ht="12.75" customHeight="1" x14ac:dyDescent="0.2">
      <c r="A177" s="22"/>
      <c r="B177" s="24"/>
      <c r="C177" s="26"/>
      <c r="D177" s="28"/>
      <c r="E177" s="26"/>
      <c r="F177" s="29"/>
      <c r="G177" s="31"/>
      <c r="H177" s="33"/>
      <c r="I177" s="26"/>
      <c r="J177" s="28"/>
      <c r="K177" s="26"/>
      <c r="L177" s="31"/>
      <c r="M177" s="35"/>
      <c r="N177" s="37"/>
      <c r="O177" s="39"/>
      <c r="P177" s="40"/>
      <c r="Q177" s="21" t="e">
        <f>((K177-L177)*'Calculus &amp; investments'!$AS$7)+('Calculus &amp; investments'!#REF!*'Calculus &amp; investments'!$AQ$7)+(H177*(N177-M177))+(O177-P177)</f>
        <v>#REF!</v>
      </c>
    </row>
    <row r="178" spans="1:17" ht="12.75" customHeight="1" x14ac:dyDescent="0.2">
      <c r="A178" s="22"/>
      <c r="B178" s="24"/>
      <c r="C178" s="26"/>
      <c r="D178" s="28"/>
      <c r="E178" s="26"/>
      <c r="F178" s="29"/>
      <c r="G178" s="31"/>
      <c r="H178" s="33"/>
      <c r="I178" s="26"/>
      <c r="J178" s="28"/>
      <c r="K178" s="26"/>
      <c r="L178" s="31"/>
      <c r="M178" s="35"/>
      <c r="N178" s="37"/>
      <c r="O178" s="39"/>
      <c r="P178" s="40"/>
      <c r="Q178" s="21" t="e">
        <f>((K178-L178)*'Calculus &amp; investments'!$AS$7)+('Calculus &amp; investments'!#REF!*'Calculus &amp; investments'!$AQ$7)+(H178*(N178-M178))+(O178-P178)</f>
        <v>#REF!</v>
      </c>
    </row>
    <row r="179" spans="1:17" ht="12.75" customHeight="1" x14ac:dyDescent="0.2">
      <c r="A179" s="22"/>
      <c r="B179" s="24"/>
      <c r="C179" s="26"/>
      <c r="D179" s="28"/>
      <c r="E179" s="26"/>
      <c r="F179" s="29"/>
      <c r="G179" s="31"/>
      <c r="H179" s="33"/>
      <c r="I179" s="26"/>
      <c r="J179" s="28"/>
      <c r="K179" s="26"/>
      <c r="L179" s="31"/>
      <c r="M179" s="35"/>
      <c r="N179" s="37"/>
      <c r="O179" s="39"/>
      <c r="P179" s="40"/>
      <c r="Q179" s="21" t="e">
        <f>((K179-L179)*'Calculus &amp; investments'!$AS$7)+('Calculus &amp; investments'!#REF!*'Calculus &amp; investments'!$AQ$7)+(H179*(N179-M179))+(O179-P179)</f>
        <v>#REF!</v>
      </c>
    </row>
    <row r="180" spans="1:17" ht="12.75" customHeight="1" x14ac:dyDescent="0.2">
      <c r="A180" s="22"/>
      <c r="B180" s="24"/>
      <c r="C180" s="26"/>
      <c r="D180" s="28"/>
      <c r="E180" s="26"/>
      <c r="F180" s="29"/>
      <c r="G180" s="31"/>
      <c r="H180" s="33"/>
      <c r="I180" s="26"/>
      <c r="J180" s="28"/>
      <c r="K180" s="26"/>
      <c r="L180" s="31"/>
      <c r="M180" s="35"/>
      <c r="N180" s="37"/>
      <c r="O180" s="39"/>
      <c r="P180" s="40"/>
      <c r="Q180" s="21" t="e">
        <f>((K180-L180)*'Calculus &amp; investments'!$AS$7)+('Calculus &amp; investments'!#REF!*'Calculus &amp; investments'!$AQ$7)+(H180*(N180-M180))+(O180-P180)</f>
        <v>#REF!</v>
      </c>
    </row>
    <row r="181" spans="1:17" ht="12.75" customHeight="1" x14ac:dyDescent="0.2">
      <c r="A181" s="22"/>
      <c r="B181" s="24"/>
      <c r="C181" s="26"/>
      <c r="D181" s="28"/>
      <c r="E181" s="26"/>
      <c r="F181" s="29"/>
      <c r="G181" s="31"/>
      <c r="H181" s="33"/>
      <c r="I181" s="26"/>
      <c r="J181" s="28"/>
      <c r="K181" s="26"/>
      <c r="L181" s="31"/>
      <c r="M181" s="35"/>
      <c r="N181" s="37"/>
      <c r="O181" s="39"/>
      <c r="P181" s="40"/>
      <c r="Q181" s="21" t="e">
        <f>((K181-L181)*'Calculus &amp; investments'!$AS$7)+('Calculus &amp; investments'!#REF!*'Calculus &amp; investments'!$AQ$7)+(H181*(N181-M181))+(O181-P181)</f>
        <v>#REF!</v>
      </c>
    </row>
    <row r="182" spans="1:17" ht="12.75" customHeight="1" x14ac:dyDescent="0.2">
      <c r="A182" s="22"/>
      <c r="B182" s="24"/>
      <c r="C182" s="26"/>
      <c r="D182" s="28"/>
      <c r="E182" s="26"/>
      <c r="F182" s="29"/>
      <c r="G182" s="31"/>
      <c r="H182" s="33"/>
      <c r="I182" s="26"/>
      <c r="J182" s="28"/>
      <c r="K182" s="26"/>
      <c r="L182" s="31"/>
      <c r="M182" s="35"/>
      <c r="N182" s="37"/>
      <c r="O182" s="39"/>
      <c r="P182" s="40"/>
      <c r="Q182" s="21" t="e">
        <f>((K182-L182)*'Calculus &amp; investments'!$AS$7)+('Calculus &amp; investments'!#REF!*'Calculus &amp; investments'!$AQ$7)+(H182*(N182-M182))+(O182-P182)</f>
        <v>#REF!</v>
      </c>
    </row>
    <row r="183" spans="1:17" ht="12.75" customHeight="1" x14ac:dyDescent="0.2">
      <c r="A183" s="22"/>
      <c r="B183" s="24"/>
      <c r="C183" s="26"/>
      <c r="D183" s="28"/>
      <c r="E183" s="26"/>
      <c r="F183" s="29"/>
      <c r="G183" s="31"/>
      <c r="H183" s="33"/>
      <c r="I183" s="26"/>
      <c r="J183" s="28"/>
      <c r="K183" s="26"/>
      <c r="L183" s="31"/>
      <c r="M183" s="35"/>
      <c r="N183" s="37"/>
      <c r="O183" s="39"/>
      <c r="P183" s="40"/>
      <c r="Q183" s="21" t="e">
        <f>((K183-L183)*'Calculus &amp; investments'!$AS$7)+('Calculus &amp; investments'!#REF!*'Calculus &amp; investments'!$AQ$7)+(H183*(N183-M183))+(O183-P183)</f>
        <v>#REF!</v>
      </c>
    </row>
    <row r="184" spans="1:17" ht="12.75" customHeight="1" x14ac:dyDescent="0.2">
      <c r="A184" s="22"/>
      <c r="B184" s="24"/>
      <c r="C184" s="26"/>
      <c r="D184" s="28"/>
      <c r="E184" s="26"/>
      <c r="F184" s="29"/>
      <c r="G184" s="31"/>
      <c r="H184" s="33"/>
      <c r="I184" s="26"/>
      <c r="J184" s="28"/>
      <c r="K184" s="26"/>
      <c r="L184" s="31"/>
      <c r="M184" s="35"/>
      <c r="N184" s="37"/>
      <c r="O184" s="39"/>
      <c r="P184" s="40"/>
      <c r="Q184" s="21" t="e">
        <f>((K184-L184)*'Calculus &amp; investments'!$AS$7)+('Calculus &amp; investments'!#REF!*'Calculus &amp; investments'!$AQ$7)+(H184*(N184-M184))+(O184-P184)</f>
        <v>#REF!</v>
      </c>
    </row>
    <row r="185" spans="1:17" ht="12.75" customHeight="1" x14ac:dyDescent="0.2">
      <c r="A185" s="22"/>
      <c r="B185" s="24"/>
      <c r="C185" s="26"/>
      <c r="D185" s="28"/>
      <c r="E185" s="26"/>
      <c r="F185" s="29"/>
      <c r="G185" s="31"/>
      <c r="H185" s="33"/>
      <c r="I185" s="26"/>
      <c r="J185" s="28"/>
      <c r="K185" s="26"/>
      <c r="L185" s="31"/>
      <c r="M185" s="35"/>
      <c r="N185" s="37"/>
      <c r="O185" s="39"/>
      <c r="P185" s="40"/>
      <c r="Q185" s="21" t="e">
        <f>((K185-L185)*'Calculus &amp; investments'!$AS$7)+('Calculus &amp; investments'!#REF!*'Calculus &amp; investments'!$AQ$7)+(H185*(N185-M185))+(O185-P185)</f>
        <v>#REF!</v>
      </c>
    </row>
    <row r="186" spans="1:17" ht="12.75" customHeight="1" x14ac:dyDescent="0.2">
      <c r="A186" s="22"/>
      <c r="B186" s="24"/>
      <c r="C186" s="26"/>
      <c r="D186" s="28"/>
      <c r="E186" s="26"/>
      <c r="F186" s="29"/>
      <c r="G186" s="31"/>
      <c r="H186" s="33"/>
      <c r="I186" s="26"/>
      <c r="J186" s="28"/>
      <c r="K186" s="26"/>
      <c r="L186" s="31"/>
      <c r="M186" s="35"/>
      <c r="N186" s="37"/>
      <c r="O186" s="39"/>
      <c r="P186" s="40"/>
      <c r="Q186" s="21" t="e">
        <f>((K186-L186)*'Calculus &amp; investments'!$AS$7)+('Calculus &amp; investments'!#REF!*'Calculus &amp; investments'!$AQ$7)+(H186*(N186-M186))+(O186-P186)</f>
        <v>#REF!</v>
      </c>
    </row>
    <row r="187" spans="1:17" ht="12.75" customHeight="1" x14ac:dyDescent="0.2">
      <c r="A187" s="22"/>
      <c r="B187" s="24"/>
      <c r="C187" s="26"/>
      <c r="D187" s="28"/>
      <c r="E187" s="26"/>
      <c r="F187" s="29"/>
      <c r="G187" s="31"/>
      <c r="H187" s="33"/>
      <c r="I187" s="26"/>
      <c r="J187" s="28"/>
      <c r="K187" s="26"/>
      <c r="L187" s="31"/>
      <c r="M187" s="35"/>
      <c r="N187" s="37"/>
      <c r="O187" s="39"/>
      <c r="P187" s="40"/>
      <c r="Q187" s="21" t="e">
        <f>((K187-L187)*'Calculus &amp; investments'!$AS$7)+('Calculus &amp; investments'!#REF!*'Calculus &amp; investments'!$AQ$7)+(H187*(N187-M187))+(O187-P187)</f>
        <v>#REF!</v>
      </c>
    </row>
    <row r="188" spans="1:17" ht="12.75" customHeight="1" x14ac:dyDescent="0.2">
      <c r="A188" s="22"/>
      <c r="B188" s="24"/>
      <c r="C188" s="26"/>
      <c r="D188" s="28"/>
      <c r="E188" s="26"/>
      <c r="F188" s="29"/>
      <c r="G188" s="31"/>
      <c r="H188" s="33"/>
      <c r="I188" s="26"/>
      <c r="J188" s="28"/>
      <c r="K188" s="26"/>
      <c r="L188" s="31"/>
      <c r="M188" s="35"/>
      <c r="N188" s="37"/>
      <c r="O188" s="39"/>
      <c r="P188" s="40"/>
      <c r="Q188" s="21" t="e">
        <f>((K188-L188)*'Calculus &amp; investments'!$AS$7)+('Calculus &amp; investments'!#REF!*'Calculus &amp; investments'!$AQ$7)+(H188*(N188-M188))+(O188-P188)</f>
        <v>#REF!</v>
      </c>
    </row>
    <row r="189" spans="1:17" ht="12.75" customHeight="1" x14ac:dyDescent="0.2">
      <c r="A189" s="22"/>
      <c r="B189" s="24"/>
      <c r="C189" s="26"/>
      <c r="D189" s="28"/>
      <c r="E189" s="26"/>
      <c r="F189" s="29"/>
      <c r="G189" s="31"/>
      <c r="H189" s="33"/>
      <c r="I189" s="26"/>
      <c r="J189" s="28"/>
      <c r="K189" s="26"/>
      <c r="L189" s="31"/>
      <c r="M189" s="35"/>
      <c r="N189" s="37"/>
      <c r="O189" s="39"/>
      <c r="P189" s="40"/>
      <c r="Q189" s="21" t="e">
        <f>((K189-L189)*'Calculus &amp; investments'!$AS$7)+('Calculus &amp; investments'!#REF!*'Calculus &amp; investments'!$AQ$7)+(H189*(N189-M189))+(O189-P189)</f>
        <v>#REF!</v>
      </c>
    </row>
    <row r="190" spans="1:17" ht="12.75" customHeight="1" x14ac:dyDescent="0.2">
      <c r="A190" s="22"/>
      <c r="B190" s="24"/>
      <c r="C190" s="26"/>
      <c r="D190" s="28"/>
      <c r="E190" s="26"/>
      <c r="F190" s="29"/>
      <c r="G190" s="31"/>
      <c r="H190" s="33"/>
      <c r="I190" s="26"/>
      <c r="J190" s="28"/>
      <c r="K190" s="26"/>
      <c r="L190" s="31"/>
      <c r="M190" s="35"/>
      <c r="N190" s="37"/>
      <c r="O190" s="39"/>
      <c r="P190" s="40"/>
      <c r="Q190" s="21" t="e">
        <f>((K190-L190)*'Calculus &amp; investments'!$AS$7)+('Calculus &amp; investments'!#REF!*'Calculus &amp; investments'!$AQ$7)+(H190*(N190-M190))+(O190-P190)</f>
        <v>#REF!</v>
      </c>
    </row>
    <row r="191" spans="1:17" ht="12.75" customHeight="1" x14ac:dyDescent="0.2">
      <c r="A191" s="22"/>
      <c r="B191" s="24"/>
      <c r="C191" s="26"/>
      <c r="D191" s="28"/>
      <c r="E191" s="26"/>
      <c r="F191" s="29"/>
      <c r="G191" s="31"/>
      <c r="H191" s="33"/>
      <c r="I191" s="26"/>
      <c r="J191" s="28"/>
      <c r="K191" s="26"/>
      <c r="L191" s="31"/>
      <c r="M191" s="35"/>
      <c r="N191" s="37"/>
      <c r="O191" s="39"/>
      <c r="P191" s="40"/>
      <c r="Q191" s="21" t="e">
        <f>((K191-L191)*'Calculus &amp; investments'!$AS$7)+('Calculus &amp; investments'!#REF!*'Calculus &amp; investments'!$AQ$7)+(H191*(N191-M191))+(O191-P191)</f>
        <v>#REF!</v>
      </c>
    </row>
    <row r="192" spans="1:17" ht="12.75" customHeight="1" x14ac:dyDescent="0.2">
      <c r="A192" s="22"/>
      <c r="B192" s="24"/>
      <c r="C192" s="26"/>
      <c r="D192" s="28"/>
      <c r="E192" s="26"/>
      <c r="F192" s="29"/>
      <c r="G192" s="31"/>
      <c r="H192" s="33"/>
      <c r="I192" s="26"/>
      <c r="J192" s="28"/>
      <c r="K192" s="26"/>
      <c r="L192" s="31"/>
      <c r="M192" s="35"/>
      <c r="N192" s="37"/>
      <c r="O192" s="39"/>
      <c r="P192" s="40"/>
      <c r="Q192" s="21" t="e">
        <f>((K192-L192)*'Calculus &amp; investments'!$AS$7)+('Calculus &amp; investments'!#REF!*'Calculus &amp; investments'!$AQ$7)+(H192*(N192-M192))+(O192-P192)</f>
        <v>#REF!</v>
      </c>
    </row>
    <row r="193" spans="1:17" ht="12.75" customHeight="1" x14ac:dyDescent="0.2">
      <c r="A193" s="22"/>
      <c r="B193" s="24"/>
      <c r="C193" s="26"/>
      <c r="D193" s="28"/>
      <c r="E193" s="26"/>
      <c r="F193" s="29"/>
      <c r="G193" s="31"/>
      <c r="H193" s="33"/>
      <c r="I193" s="26"/>
      <c r="J193" s="28"/>
      <c r="K193" s="26"/>
      <c r="L193" s="31"/>
      <c r="M193" s="35"/>
      <c r="N193" s="37"/>
      <c r="O193" s="39"/>
      <c r="P193" s="40"/>
      <c r="Q193" s="21" t="e">
        <f>((K193-L193)*'Calculus &amp; investments'!$AS$7)+('Calculus &amp; investments'!#REF!*'Calculus &amp; investments'!$AQ$7)+(H193*(N193-M193))+(O193-P193)</f>
        <v>#REF!</v>
      </c>
    </row>
    <row r="194" spans="1:17" ht="12.75" customHeight="1" x14ac:dyDescent="0.2">
      <c r="A194" s="22"/>
      <c r="B194" s="24"/>
      <c r="C194" s="26"/>
      <c r="D194" s="28"/>
      <c r="E194" s="26"/>
      <c r="F194" s="29"/>
      <c r="G194" s="31"/>
      <c r="H194" s="33"/>
      <c r="I194" s="26"/>
      <c r="J194" s="28"/>
      <c r="K194" s="26"/>
      <c r="L194" s="31"/>
      <c r="M194" s="35"/>
      <c r="N194" s="37"/>
      <c r="O194" s="39"/>
      <c r="P194" s="40"/>
      <c r="Q194" s="21" t="e">
        <f>((K194-L194)*'Calculus &amp; investments'!$AS$7)+('Calculus &amp; investments'!#REF!*'Calculus &amp; investments'!$AQ$7)+(H194*(N194-M194))+(O194-P194)</f>
        <v>#REF!</v>
      </c>
    </row>
    <row r="195" spans="1:17" ht="12.75" customHeight="1" x14ac:dyDescent="0.2">
      <c r="A195" s="22"/>
      <c r="B195" s="24"/>
      <c r="C195" s="26"/>
      <c r="D195" s="28"/>
      <c r="E195" s="26"/>
      <c r="F195" s="29"/>
      <c r="G195" s="31"/>
      <c r="H195" s="33"/>
      <c r="I195" s="26"/>
      <c r="J195" s="28"/>
      <c r="K195" s="26"/>
      <c r="L195" s="31"/>
      <c r="M195" s="35"/>
      <c r="N195" s="37"/>
      <c r="O195" s="39"/>
      <c r="P195" s="40"/>
      <c r="Q195" s="21" t="e">
        <f>((K195-L195)*'Calculus &amp; investments'!$AS$7)+('Calculus &amp; investments'!#REF!*'Calculus &amp; investments'!$AQ$7)+(H195*(N195-M195))+(O195-P195)</f>
        <v>#REF!</v>
      </c>
    </row>
    <row r="196" spans="1:17" ht="12.75" customHeight="1" x14ac:dyDescent="0.2">
      <c r="A196" s="22"/>
      <c r="B196" s="24"/>
      <c r="C196" s="26"/>
      <c r="D196" s="28"/>
      <c r="E196" s="26"/>
      <c r="F196" s="29"/>
      <c r="G196" s="31"/>
      <c r="H196" s="33"/>
      <c r="I196" s="26"/>
      <c r="J196" s="28"/>
      <c r="K196" s="26"/>
      <c r="L196" s="31"/>
      <c r="M196" s="35"/>
      <c r="N196" s="37"/>
      <c r="O196" s="39"/>
      <c r="P196" s="40"/>
      <c r="Q196" s="21" t="e">
        <f>((K196-L196)*'Calculus &amp; investments'!$AS$7)+('Calculus &amp; investments'!#REF!*'Calculus &amp; investments'!$AQ$7)+(H196*(N196-M196))+(O196-P196)</f>
        <v>#REF!</v>
      </c>
    </row>
    <row r="197" spans="1:17" ht="12.75" customHeight="1" x14ac:dyDescent="0.2">
      <c r="A197" s="22"/>
      <c r="B197" s="24"/>
      <c r="C197" s="26"/>
      <c r="D197" s="28"/>
      <c r="E197" s="26"/>
      <c r="F197" s="29"/>
      <c r="G197" s="31"/>
      <c r="H197" s="33"/>
      <c r="I197" s="26"/>
      <c r="J197" s="28"/>
      <c r="K197" s="26"/>
      <c r="L197" s="31"/>
      <c r="M197" s="35"/>
      <c r="N197" s="37"/>
      <c r="O197" s="39"/>
      <c r="P197" s="40"/>
      <c r="Q197" s="21" t="e">
        <f>((K197-L197)*'Calculus &amp; investments'!$AS$7)+('Calculus &amp; investments'!#REF!*'Calculus &amp; investments'!$AQ$7)+(H197*(N197-M197))+(O197-P197)</f>
        <v>#REF!</v>
      </c>
    </row>
    <row r="198" spans="1:17" ht="12.75" customHeight="1" x14ac:dyDescent="0.2">
      <c r="A198" s="22"/>
      <c r="B198" s="24"/>
      <c r="C198" s="26"/>
      <c r="D198" s="28"/>
      <c r="E198" s="26"/>
      <c r="F198" s="29"/>
      <c r="G198" s="31"/>
      <c r="H198" s="33"/>
      <c r="I198" s="26"/>
      <c r="J198" s="28"/>
      <c r="K198" s="26"/>
      <c r="L198" s="31"/>
      <c r="M198" s="35"/>
      <c r="N198" s="37"/>
      <c r="O198" s="39"/>
      <c r="P198" s="40"/>
      <c r="Q198" s="21" t="e">
        <f>((K198-L198)*'Calculus &amp; investments'!$AS$7)+('Calculus &amp; investments'!#REF!*'Calculus &amp; investments'!$AQ$7)+(H198*(N198-M198))+(O198-P198)</f>
        <v>#REF!</v>
      </c>
    </row>
    <row r="199" spans="1:17" ht="12.75" customHeight="1" x14ac:dyDescent="0.2">
      <c r="A199" s="22"/>
      <c r="B199" s="24"/>
      <c r="C199" s="26"/>
      <c r="D199" s="28"/>
      <c r="E199" s="26"/>
      <c r="F199" s="29"/>
      <c r="G199" s="31"/>
      <c r="H199" s="33"/>
      <c r="I199" s="26"/>
      <c r="J199" s="28"/>
      <c r="K199" s="26"/>
      <c r="L199" s="31"/>
      <c r="M199" s="35"/>
      <c r="N199" s="37"/>
      <c r="O199" s="39"/>
      <c r="P199" s="40"/>
      <c r="Q199" s="21" t="e">
        <f>((K199-L199)*'Calculus &amp; investments'!$AS$7)+('Calculus &amp; investments'!#REF!*'Calculus &amp; investments'!$AQ$7)+(H199*(N199-M199))+(O199-P199)</f>
        <v>#REF!</v>
      </c>
    </row>
    <row r="200" spans="1:17" ht="12.75" customHeight="1" x14ac:dyDescent="0.2">
      <c r="A200" s="22"/>
      <c r="B200" s="24"/>
      <c r="C200" s="26"/>
      <c r="D200" s="28"/>
      <c r="E200" s="26"/>
      <c r="F200" s="29"/>
      <c r="G200" s="31"/>
      <c r="H200" s="33"/>
      <c r="I200" s="26"/>
      <c r="J200" s="28"/>
      <c r="K200" s="26"/>
      <c r="L200" s="31"/>
      <c r="M200" s="35"/>
      <c r="N200" s="37"/>
      <c r="O200" s="39"/>
      <c r="P200" s="40"/>
      <c r="Q200" s="21" t="e">
        <f>((K200-L200)*'Calculus &amp; investments'!$AS$7)+('Calculus &amp; investments'!#REF!*'Calculus &amp; investments'!$AQ$7)+(H200*(N200-M200))+(O200-P200)</f>
        <v>#REF!</v>
      </c>
    </row>
    <row r="201" spans="1:17" ht="12.75" customHeight="1" x14ac:dyDescent="0.2">
      <c r="A201" s="22"/>
      <c r="B201" s="24"/>
      <c r="C201" s="26"/>
      <c r="D201" s="28"/>
      <c r="E201" s="26"/>
      <c r="F201" s="29"/>
      <c r="G201" s="31"/>
      <c r="H201" s="33"/>
      <c r="I201" s="26"/>
      <c r="J201" s="28"/>
      <c r="K201" s="26"/>
      <c r="L201" s="31"/>
      <c r="M201" s="35"/>
      <c r="N201" s="37"/>
      <c r="O201" s="39"/>
      <c r="P201" s="40"/>
      <c r="Q201" s="21" t="e">
        <f>((K201-L201)*'Calculus &amp; investments'!$AS$7)+('Calculus &amp; investments'!#REF!*'Calculus &amp; investments'!$AQ$7)+(H201*(N201-M201))+(O201-P201)</f>
        <v>#REF!</v>
      </c>
    </row>
    <row r="202" spans="1:17" ht="12.75" customHeight="1" x14ac:dyDescent="0.2">
      <c r="A202" s="22"/>
      <c r="B202" s="24"/>
      <c r="C202" s="26"/>
      <c r="D202" s="28"/>
      <c r="E202" s="26"/>
      <c r="F202" s="29"/>
      <c r="G202" s="31"/>
      <c r="H202" s="33"/>
      <c r="I202" s="26"/>
      <c r="J202" s="28"/>
      <c r="K202" s="26"/>
      <c r="L202" s="31"/>
      <c r="M202" s="35"/>
      <c r="N202" s="37"/>
      <c r="O202" s="39"/>
      <c r="P202" s="40"/>
      <c r="Q202" s="21" t="e">
        <f>((K202-L202)*'Calculus &amp; investments'!$AS$7)+('Calculus &amp; investments'!#REF!*'Calculus &amp; investments'!$AQ$7)+(H202*(N202-M202))+(O202-P202)</f>
        <v>#REF!</v>
      </c>
    </row>
    <row r="203" spans="1:17" ht="12.75" customHeight="1" x14ac:dyDescent="0.2">
      <c r="A203" s="22"/>
      <c r="B203" s="24"/>
      <c r="C203" s="26"/>
      <c r="D203" s="28"/>
      <c r="E203" s="26"/>
      <c r="F203" s="29"/>
      <c r="G203" s="31"/>
      <c r="H203" s="33"/>
      <c r="I203" s="26"/>
      <c r="J203" s="28"/>
      <c r="K203" s="26"/>
      <c r="L203" s="31"/>
      <c r="M203" s="35"/>
      <c r="N203" s="37"/>
      <c r="O203" s="39"/>
      <c r="P203" s="40"/>
      <c r="Q203" s="21" t="e">
        <f>((K203-L203)*'Calculus &amp; investments'!$AS$7)+('Calculus &amp; investments'!#REF!*'Calculus &amp; investments'!$AQ$7)+(H203*(N203-M203))+(O203-P203)</f>
        <v>#REF!</v>
      </c>
    </row>
    <row r="204" spans="1:17" ht="12.75" customHeight="1" x14ac:dyDescent="0.2">
      <c r="A204" s="22"/>
      <c r="B204" s="24"/>
      <c r="C204" s="26"/>
      <c r="D204" s="28"/>
      <c r="E204" s="26"/>
      <c r="F204" s="29"/>
      <c r="G204" s="31"/>
      <c r="H204" s="33"/>
      <c r="I204" s="26"/>
      <c r="J204" s="28"/>
      <c r="K204" s="26"/>
      <c r="L204" s="31"/>
      <c r="M204" s="35"/>
      <c r="N204" s="37"/>
      <c r="O204" s="39"/>
      <c r="P204" s="40"/>
      <c r="Q204" s="21" t="e">
        <f>((K204-L204)*'Calculus &amp; investments'!$AS$7)+('Calculus &amp; investments'!#REF!*'Calculus &amp; investments'!$AQ$7)+(H204*(N204-M204))+(O204-P204)</f>
        <v>#REF!</v>
      </c>
    </row>
    <row r="205" spans="1:17" ht="12.75" customHeight="1" x14ac:dyDescent="0.2">
      <c r="A205" s="22"/>
      <c r="B205" s="24"/>
      <c r="C205" s="26"/>
      <c r="D205" s="28"/>
      <c r="E205" s="26"/>
      <c r="F205" s="29"/>
      <c r="G205" s="31"/>
      <c r="H205" s="33"/>
      <c r="I205" s="26"/>
      <c r="J205" s="28"/>
      <c r="K205" s="26"/>
      <c r="L205" s="31"/>
      <c r="M205" s="35"/>
      <c r="N205" s="37"/>
      <c r="O205" s="39"/>
      <c r="P205" s="40"/>
      <c r="Q205" s="21" t="e">
        <f>((K205-L205)*'Calculus &amp; investments'!$AS$7)+('Calculus &amp; investments'!#REF!*'Calculus &amp; investments'!$AQ$7)+(H205*(N205-M205))+(O205-P205)</f>
        <v>#REF!</v>
      </c>
    </row>
    <row r="206" spans="1:17" ht="12.75" customHeight="1" x14ac:dyDescent="0.2">
      <c r="A206" s="22"/>
      <c r="B206" s="24"/>
      <c r="C206" s="26"/>
      <c r="D206" s="28"/>
      <c r="E206" s="26"/>
      <c r="F206" s="29"/>
      <c r="G206" s="31"/>
      <c r="H206" s="33"/>
      <c r="I206" s="26"/>
      <c r="J206" s="28"/>
      <c r="K206" s="26"/>
      <c r="L206" s="31"/>
      <c r="M206" s="35"/>
      <c r="N206" s="37"/>
      <c r="O206" s="39"/>
      <c r="P206" s="40"/>
      <c r="Q206" s="21" t="e">
        <f>((K206-L206)*'Calculus &amp; investments'!$AS$7)+('Calculus &amp; investments'!#REF!*'Calculus &amp; investments'!$AQ$7)+(H206*(N206-M206))+(O206-P206)</f>
        <v>#REF!</v>
      </c>
    </row>
    <row r="207" spans="1:17" ht="12.75" customHeight="1" x14ac:dyDescent="0.2">
      <c r="A207" s="22"/>
      <c r="B207" s="24"/>
      <c r="C207" s="26"/>
      <c r="D207" s="28"/>
      <c r="E207" s="26"/>
      <c r="F207" s="29"/>
      <c r="G207" s="31"/>
      <c r="H207" s="33"/>
      <c r="I207" s="26"/>
      <c r="J207" s="28"/>
      <c r="K207" s="26"/>
      <c r="L207" s="31"/>
      <c r="M207" s="35"/>
      <c r="N207" s="37"/>
      <c r="O207" s="39"/>
      <c r="P207" s="40"/>
      <c r="Q207" s="21" t="e">
        <f>((K207-L207)*'Calculus &amp; investments'!$AS$7)+('Calculus &amp; investments'!#REF!*'Calculus &amp; investments'!$AQ$7)+(H207*(N207-M207))+(O207-P207)</f>
        <v>#REF!</v>
      </c>
    </row>
    <row r="208" spans="1:17" ht="12.75" customHeight="1" x14ac:dyDescent="0.2">
      <c r="A208" s="22"/>
      <c r="B208" s="24"/>
      <c r="C208" s="26"/>
      <c r="D208" s="28"/>
      <c r="E208" s="26"/>
      <c r="F208" s="29"/>
      <c r="G208" s="31"/>
      <c r="H208" s="33"/>
      <c r="I208" s="26"/>
      <c r="J208" s="28"/>
      <c r="K208" s="26"/>
      <c r="L208" s="31"/>
      <c r="M208" s="35"/>
      <c r="N208" s="37"/>
      <c r="O208" s="39"/>
      <c r="P208" s="40"/>
      <c r="Q208" s="21" t="e">
        <f>((K208-L208)*'Calculus &amp; investments'!$AS$7)+('Calculus &amp; investments'!#REF!*'Calculus &amp; investments'!$AQ$7)+(H208*(N208-M208))+(O208-P208)</f>
        <v>#REF!</v>
      </c>
    </row>
    <row r="209" spans="1:17" ht="12.75" customHeight="1" x14ac:dyDescent="0.2">
      <c r="A209" s="22"/>
      <c r="B209" s="24"/>
      <c r="C209" s="26"/>
      <c r="D209" s="28"/>
      <c r="E209" s="26"/>
      <c r="F209" s="29"/>
      <c r="G209" s="31"/>
      <c r="H209" s="33"/>
      <c r="I209" s="26"/>
      <c r="J209" s="28"/>
      <c r="K209" s="26"/>
      <c r="L209" s="31"/>
      <c r="M209" s="35"/>
      <c r="N209" s="37"/>
      <c r="O209" s="39"/>
      <c r="P209" s="40"/>
      <c r="Q209" s="21" t="e">
        <f>((K209-L209)*'Calculus &amp; investments'!$AS$7)+('Calculus &amp; investments'!#REF!*'Calculus &amp; investments'!$AQ$7)+(H209*(N209-M209))+(O209-P209)</f>
        <v>#REF!</v>
      </c>
    </row>
    <row r="210" spans="1:17" ht="12.75" customHeight="1" x14ac:dyDescent="0.2">
      <c r="A210" s="22"/>
      <c r="B210" s="24"/>
      <c r="C210" s="26"/>
      <c r="D210" s="28"/>
      <c r="E210" s="26"/>
      <c r="F210" s="29"/>
      <c r="G210" s="31"/>
      <c r="H210" s="33"/>
      <c r="I210" s="26"/>
      <c r="J210" s="28"/>
      <c r="K210" s="26"/>
      <c r="L210" s="31"/>
      <c r="M210" s="35"/>
      <c r="N210" s="37"/>
      <c r="O210" s="39"/>
      <c r="P210" s="40"/>
      <c r="Q210" s="21" t="e">
        <f>((K210-L210)*'Calculus &amp; investments'!$AS$7)+('Calculus &amp; investments'!#REF!*'Calculus &amp; investments'!$AQ$7)+(H210*(N210-M210))+(O210-P210)</f>
        <v>#REF!</v>
      </c>
    </row>
    <row r="211" spans="1:17" ht="12.75" customHeight="1" x14ac:dyDescent="0.2">
      <c r="A211" s="22"/>
      <c r="B211" s="24"/>
      <c r="C211" s="26"/>
      <c r="D211" s="28"/>
      <c r="E211" s="26"/>
      <c r="F211" s="29"/>
      <c r="G211" s="31"/>
      <c r="H211" s="33"/>
      <c r="I211" s="26"/>
      <c r="J211" s="28"/>
      <c r="K211" s="26"/>
      <c r="L211" s="31"/>
      <c r="M211" s="35"/>
      <c r="N211" s="37"/>
      <c r="O211" s="39"/>
      <c r="P211" s="40"/>
      <c r="Q211" s="21" t="e">
        <f>((K211-L211)*'Calculus &amp; investments'!$AS$7)+('Calculus &amp; investments'!#REF!*'Calculus &amp; investments'!$AQ$7)+(H211*(N211-M211))+(O211-P211)</f>
        <v>#REF!</v>
      </c>
    </row>
    <row r="212" spans="1:17" ht="12.75" customHeight="1" x14ac:dyDescent="0.2">
      <c r="A212" s="22"/>
      <c r="B212" s="24"/>
      <c r="C212" s="26"/>
      <c r="D212" s="28"/>
      <c r="E212" s="26"/>
      <c r="F212" s="29"/>
      <c r="G212" s="31"/>
      <c r="H212" s="33"/>
      <c r="I212" s="26"/>
      <c r="J212" s="28"/>
      <c r="K212" s="26"/>
      <c r="L212" s="31"/>
      <c r="M212" s="35"/>
      <c r="N212" s="37"/>
      <c r="O212" s="39"/>
      <c r="P212" s="40"/>
      <c r="Q212" s="21" t="e">
        <f>((K212-L212)*'Calculus &amp; investments'!$AS$7)+('Calculus &amp; investments'!#REF!*'Calculus &amp; investments'!$AQ$7)+(H212*(N212-M212))+(O212-P212)</f>
        <v>#REF!</v>
      </c>
    </row>
    <row r="213" spans="1:17" ht="12.75" customHeight="1" x14ac:dyDescent="0.2">
      <c r="A213" s="22"/>
      <c r="B213" s="24"/>
      <c r="C213" s="26"/>
      <c r="D213" s="28"/>
      <c r="E213" s="26"/>
      <c r="F213" s="29"/>
      <c r="G213" s="31"/>
      <c r="H213" s="33"/>
      <c r="I213" s="26"/>
      <c r="J213" s="28"/>
      <c r="K213" s="26"/>
      <c r="L213" s="31"/>
      <c r="M213" s="35"/>
      <c r="N213" s="37"/>
      <c r="O213" s="39"/>
      <c r="P213" s="40"/>
      <c r="Q213" s="21" t="e">
        <f>((K213-L213)*'Calculus &amp; investments'!$AS$7)+('Calculus &amp; investments'!#REF!*'Calculus &amp; investments'!$AQ$7)+(H213*(N213-M213))+(O213-P213)</f>
        <v>#REF!</v>
      </c>
    </row>
    <row r="214" spans="1:17" ht="12.75" customHeight="1" x14ac:dyDescent="0.2">
      <c r="A214" s="22"/>
      <c r="B214" s="24"/>
      <c r="C214" s="26"/>
      <c r="D214" s="28"/>
      <c r="E214" s="26"/>
      <c r="F214" s="29"/>
      <c r="G214" s="31"/>
      <c r="H214" s="33"/>
      <c r="I214" s="26"/>
      <c r="J214" s="28"/>
      <c r="K214" s="26"/>
      <c r="L214" s="31"/>
      <c r="M214" s="35"/>
      <c r="N214" s="37"/>
      <c r="O214" s="39"/>
      <c r="P214" s="40"/>
      <c r="Q214" s="21" t="e">
        <f>((K214-L214)*'Calculus &amp; investments'!$AS$7)+('Calculus &amp; investments'!#REF!*'Calculus &amp; investments'!$AQ$7)+(H214*(N214-M214))+(O214-P214)</f>
        <v>#REF!</v>
      </c>
    </row>
    <row r="215" spans="1:17" ht="12.75" customHeight="1" x14ac:dyDescent="0.2">
      <c r="A215" s="22"/>
      <c r="B215" s="24"/>
      <c r="C215" s="26"/>
      <c r="D215" s="28"/>
      <c r="E215" s="26"/>
      <c r="F215" s="29"/>
      <c r="G215" s="31"/>
      <c r="H215" s="33"/>
      <c r="I215" s="26"/>
      <c r="J215" s="28"/>
      <c r="K215" s="26"/>
      <c r="L215" s="31"/>
      <c r="M215" s="35"/>
      <c r="N215" s="37"/>
      <c r="O215" s="39"/>
      <c r="P215" s="40"/>
      <c r="Q215" s="21" t="e">
        <f>((K215-L215)*'Calculus &amp; investments'!$AS$7)+('Calculus &amp; investments'!#REF!*'Calculus &amp; investments'!$AQ$7)+(H215*(N215-M215))+(O215-P215)</f>
        <v>#REF!</v>
      </c>
    </row>
    <row r="216" spans="1:17" ht="12.75" customHeight="1" x14ac:dyDescent="0.2">
      <c r="A216" s="22"/>
      <c r="B216" s="24"/>
      <c r="C216" s="26"/>
      <c r="D216" s="28"/>
      <c r="E216" s="26"/>
      <c r="F216" s="29"/>
      <c r="G216" s="31"/>
      <c r="H216" s="33"/>
      <c r="I216" s="26"/>
      <c r="J216" s="28"/>
      <c r="K216" s="26"/>
      <c r="L216" s="31"/>
      <c r="M216" s="35"/>
      <c r="N216" s="37"/>
      <c r="O216" s="39"/>
      <c r="P216" s="40"/>
      <c r="Q216" s="21" t="e">
        <f>((K216-L216)*'Calculus &amp; investments'!$AS$7)+('Calculus &amp; investments'!#REF!*'Calculus &amp; investments'!$AQ$7)+(H216*(N216-M216))+(O216-P216)</f>
        <v>#REF!</v>
      </c>
    </row>
    <row r="217" spans="1:17" ht="12.75" customHeight="1" x14ac:dyDescent="0.2">
      <c r="A217" s="22"/>
      <c r="B217" s="24"/>
      <c r="C217" s="26"/>
      <c r="D217" s="28"/>
      <c r="E217" s="26"/>
      <c r="F217" s="29"/>
      <c r="G217" s="31"/>
      <c r="H217" s="33"/>
      <c r="I217" s="26"/>
      <c r="J217" s="28"/>
      <c r="K217" s="26"/>
      <c r="L217" s="31"/>
      <c r="M217" s="35"/>
      <c r="N217" s="37"/>
      <c r="O217" s="39"/>
      <c r="P217" s="40"/>
      <c r="Q217" s="21" t="e">
        <f>((K217-L217)*'Calculus &amp; investments'!$AS$7)+('Calculus &amp; investments'!#REF!*'Calculus &amp; investments'!$AQ$7)+(H217*(N217-M217))+(O217-P217)</f>
        <v>#REF!</v>
      </c>
    </row>
    <row r="218" spans="1:17" ht="12.75" customHeight="1" x14ac:dyDescent="0.2">
      <c r="A218" s="22"/>
      <c r="B218" s="24"/>
      <c r="C218" s="26"/>
      <c r="D218" s="28"/>
      <c r="E218" s="26"/>
      <c r="F218" s="29"/>
      <c r="G218" s="31"/>
      <c r="H218" s="33"/>
      <c r="I218" s="26"/>
      <c r="J218" s="28"/>
      <c r="K218" s="26"/>
      <c r="L218" s="31"/>
      <c r="M218" s="35"/>
      <c r="N218" s="37"/>
      <c r="O218" s="39"/>
      <c r="P218" s="40"/>
      <c r="Q218" s="21" t="e">
        <f>((K218-L218)*'Calculus &amp; investments'!$AS$7)+('Calculus &amp; investments'!#REF!*'Calculus &amp; investments'!$AQ$7)+(H218*(N218-M218))+(O218-P218)</f>
        <v>#REF!</v>
      </c>
    </row>
    <row r="219" spans="1:17" ht="12.75" customHeight="1" x14ac:dyDescent="0.2">
      <c r="A219" s="22"/>
      <c r="B219" s="24"/>
      <c r="C219" s="26"/>
      <c r="D219" s="28"/>
      <c r="E219" s="26"/>
      <c r="F219" s="29"/>
      <c r="G219" s="31"/>
      <c r="H219" s="33"/>
      <c r="I219" s="26"/>
      <c r="J219" s="28"/>
      <c r="K219" s="26"/>
      <c r="L219" s="31"/>
      <c r="M219" s="35"/>
      <c r="N219" s="37"/>
      <c r="O219" s="39"/>
      <c r="P219" s="40"/>
      <c r="Q219" s="21" t="e">
        <f>((K219-L219)*'Calculus &amp; investments'!$AS$7)+('Calculus &amp; investments'!#REF!*'Calculus &amp; investments'!$AQ$7)+(H219*(N219-M219))+(O219-P219)</f>
        <v>#REF!</v>
      </c>
    </row>
    <row r="220" spans="1:17" ht="12.75" customHeight="1" x14ac:dyDescent="0.2">
      <c r="A220" s="22"/>
      <c r="B220" s="24"/>
      <c r="C220" s="26"/>
      <c r="D220" s="28"/>
      <c r="E220" s="26"/>
      <c r="F220" s="29"/>
      <c r="G220" s="31"/>
      <c r="H220" s="33"/>
      <c r="I220" s="26"/>
      <c r="J220" s="28"/>
      <c r="K220" s="26"/>
      <c r="L220" s="31"/>
      <c r="M220" s="35"/>
      <c r="N220" s="37"/>
      <c r="O220" s="39"/>
      <c r="P220" s="40"/>
      <c r="Q220" s="21" t="e">
        <f>((K220-L220)*'Calculus &amp; investments'!$AS$7)+('Calculus &amp; investments'!#REF!*'Calculus &amp; investments'!$AQ$7)+(H220*(N220-M220))+(O220-P220)</f>
        <v>#REF!</v>
      </c>
    </row>
    <row r="221" spans="1:17" ht="12.75" customHeight="1" x14ac:dyDescent="0.2">
      <c r="A221" s="22"/>
      <c r="B221" s="24"/>
      <c r="C221" s="26"/>
      <c r="D221" s="28"/>
      <c r="E221" s="26"/>
      <c r="F221" s="29"/>
      <c r="G221" s="31"/>
      <c r="H221" s="33"/>
      <c r="I221" s="26"/>
      <c r="J221" s="28"/>
      <c r="K221" s="26"/>
      <c r="L221" s="31"/>
      <c r="M221" s="35"/>
      <c r="N221" s="37"/>
      <c r="O221" s="39"/>
      <c r="P221" s="40"/>
      <c r="Q221" s="21" t="e">
        <f>((K221-L221)*'Calculus &amp; investments'!$AS$7)+('Calculus &amp; investments'!#REF!*'Calculus &amp; investments'!$AQ$7)+(H221*(N221-M221))+(O221-P221)</f>
        <v>#REF!</v>
      </c>
    </row>
    <row r="222" spans="1:17" ht="12.75" customHeight="1" x14ac:dyDescent="0.2">
      <c r="A222" s="22"/>
      <c r="B222" s="24"/>
      <c r="C222" s="26"/>
      <c r="D222" s="28"/>
      <c r="E222" s="26"/>
      <c r="F222" s="29"/>
      <c r="G222" s="31"/>
      <c r="H222" s="33"/>
      <c r="I222" s="26"/>
      <c r="J222" s="28"/>
      <c r="K222" s="26"/>
      <c r="L222" s="31"/>
      <c r="M222" s="35"/>
      <c r="N222" s="37"/>
      <c r="O222" s="39"/>
      <c r="P222" s="40"/>
      <c r="Q222" s="21" t="e">
        <f>((K222-L222)*'Calculus &amp; investments'!$AS$7)+('Calculus &amp; investments'!#REF!*'Calculus &amp; investments'!$AQ$7)+(H222*(N222-M222))+(O222-P222)</f>
        <v>#REF!</v>
      </c>
    </row>
    <row r="223" spans="1:17" ht="12.75" customHeight="1" x14ac:dyDescent="0.2">
      <c r="A223" s="22"/>
      <c r="B223" s="24"/>
      <c r="C223" s="26"/>
      <c r="D223" s="28"/>
      <c r="E223" s="26"/>
      <c r="F223" s="29"/>
      <c r="G223" s="31"/>
      <c r="H223" s="33"/>
      <c r="I223" s="26"/>
      <c r="J223" s="28"/>
      <c r="K223" s="26"/>
      <c r="L223" s="31"/>
      <c r="M223" s="35"/>
      <c r="N223" s="37"/>
      <c r="O223" s="39"/>
      <c r="P223" s="40"/>
      <c r="Q223" s="21" t="e">
        <f>((K223-L223)*'Calculus &amp; investments'!$AS$7)+('Calculus &amp; investments'!#REF!*'Calculus &amp; investments'!$AQ$7)+(H223*(N223-M223))+(O223-P223)</f>
        <v>#REF!</v>
      </c>
    </row>
    <row r="224" spans="1:17" ht="12.75" customHeight="1" x14ac:dyDescent="0.2">
      <c r="A224" s="22"/>
      <c r="B224" s="24"/>
      <c r="C224" s="26"/>
      <c r="D224" s="28"/>
      <c r="E224" s="26"/>
      <c r="F224" s="29"/>
      <c r="G224" s="31"/>
      <c r="H224" s="33"/>
      <c r="I224" s="26"/>
      <c r="J224" s="28"/>
      <c r="K224" s="26"/>
      <c r="L224" s="31"/>
      <c r="M224" s="35"/>
      <c r="N224" s="37"/>
      <c r="O224" s="39"/>
      <c r="P224" s="40"/>
      <c r="Q224" s="21" t="e">
        <f>((K224-L224)*'Calculus &amp; investments'!$AS$7)+('Calculus &amp; investments'!#REF!*'Calculus &amp; investments'!$AQ$7)+(H224*(N224-M224))+(O224-P224)</f>
        <v>#REF!</v>
      </c>
    </row>
    <row r="225" spans="1:17" ht="12.75" customHeight="1" x14ac:dyDescent="0.2">
      <c r="A225" s="22"/>
      <c r="B225" s="24"/>
      <c r="C225" s="26"/>
      <c r="D225" s="28"/>
      <c r="E225" s="26"/>
      <c r="F225" s="29"/>
      <c r="G225" s="31"/>
      <c r="H225" s="33"/>
      <c r="I225" s="26"/>
      <c r="J225" s="28"/>
      <c r="K225" s="26"/>
      <c r="L225" s="31"/>
      <c r="M225" s="35"/>
      <c r="N225" s="37"/>
      <c r="O225" s="39"/>
      <c r="P225" s="40"/>
      <c r="Q225" s="21" t="e">
        <f>((K225-L225)*'Calculus &amp; investments'!$AS$7)+('Calculus &amp; investments'!#REF!*'Calculus &amp; investments'!$AQ$7)+(H225*(N225-M225))+(O225-P225)</f>
        <v>#REF!</v>
      </c>
    </row>
    <row r="226" spans="1:17" ht="12.75" customHeight="1" x14ac:dyDescent="0.2">
      <c r="A226" s="22"/>
      <c r="B226" s="24"/>
      <c r="C226" s="26"/>
      <c r="D226" s="28"/>
      <c r="E226" s="26"/>
      <c r="F226" s="29"/>
      <c r="G226" s="31"/>
      <c r="H226" s="33"/>
      <c r="I226" s="26"/>
      <c r="J226" s="28"/>
      <c r="K226" s="26"/>
      <c r="L226" s="31"/>
      <c r="M226" s="35"/>
      <c r="N226" s="37"/>
      <c r="O226" s="39"/>
      <c r="P226" s="40"/>
      <c r="Q226" s="21" t="e">
        <f>((K226-L226)*'Calculus &amp; investments'!$AS$7)+('Calculus &amp; investments'!#REF!*'Calculus &amp; investments'!$AQ$7)+(H226*(N226-M226))+(O226-P226)</f>
        <v>#REF!</v>
      </c>
    </row>
    <row r="227" spans="1:17" ht="12.75" customHeight="1" x14ac:dyDescent="0.2">
      <c r="A227" s="22"/>
      <c r="B227" s="24"/>
      <c r="C227" s="26"/>
      <c r="D227" s="28"/>
      <c r="E227" s="26"/>
      <c r="F227" s="29"/>
      <c r="G227" s="31"/>
      <c r="H227" s="33"/>
      <c r="I227" s="26"/>
      <c r="J227" s="28"/>
      <c r="K227" s="26"/>
      <c r="L227" s="31"/>
      <c r="M227" s="35"/>
      <c r="N227" s="37"/>
      <c r="O227" s="39"/>
      <c r="P227" s="40"/>
      <c r="Q227" s="21" t="e">
        <f>((K227-L227)*'Calculus &amp; investments'!$AS$7)+('Calculus &amp; investments'!#REF!*'Calculus &amp; investments'!$AQ$7)+(H227*(N227-M227))+(O227-P227)</f>
        <v>#REF!</v>
      </c>
    </row>
    <row r="228" spans="1:17" ht="12.75" customHeight="1" x14ac:dyDescent="0.2">
      <c r="A228" s="22"/>
      <c r="B228" s="24"/>
      <c r="C228" s="26"/>
      <c r="D228" s="28"/>
      <c r="E228" s="26"/>
      <c r="F228" s="29"/>
      <c r="G228" s="31"/>
      <c r="H228" s="33"/>
      <c r="I228" s="26"/>
      <c r="J228" s="28"/>
      <c r="K228" s="26"/>
      <c r="L228" s="31"/>
      <c r="M228" s="35"/>
      <c r="N228" s="37"/>
      <c r="O228" s="39"/>
      <c r="P228" s="40"/>
      <c r="Q228" s="21" t="e">
        <f>((K228-L228)*'Calculus &amp; investments'!$AS$7)+('Calculus &amp; investments'!#REF!*'Calculus &amp; investments'!$AQ$7)+(H228*(N228-M228))+(O228-P228)</f>
        <v>#REF!</v>
      </c>
    </row>
    <row r="229" spans="1:17" ht="12.75" customHeight="1" x14ac:dyDescent="0.2">
      <c r="A229" s="22"/>
      <c r="B229" s="24"/>
      <c r="C229" s="26"/>
      <c r="D229" s="28"/>
      <c r="E229" s="26"/>
      <c r="F229" s="29"/>
      <c r="G229" s="31"/>
      <c r="H229" s="33"/>
      <c r="I229" s="26"/>
      <c r="J229" s="28"/>
      <c r="K229" s="26"/>
      <c r="L229" s="31"/>
      <c r="M229" s="35"/>
      <c r="N229" s="37"/>
      <c r="O229" s="39"/>
      <c r="P229" s="40"/>
      <c r="Q229" s="21" t="e">
        <f>((K229-L229)*'Calculus &amp; investments'!$AS$7)+('Calculus &amp; investments'!#REF!*'Calculus &amp; investments'!$AQ$7)+(H229*(N229-M229))+(O229-P229)</f>
        <v>#REF!</v>
      </c>
    </row>
    <row r="230" spans="1:17" ht="12.75" customHeight="1" x14ac:dyDescent="0.2">
      <c r="A230" s="22"/>
      <c r="B230" s="24"/>
      <c r="C230" s="26"/>
      <c r="D230" s="28"/>
      <c r="E230" s="26"/>
      <c r="F230" s="29"/>
      <c r="G230" s="31"/>
      <c r="H230" s="33"/>
      <c r="I230" s="26"/>
      <c r="J230" s="28"/>
      <c r="K230" s="26"/>
      <c r="L230" s="31"/>
      <c r="M230" s="35"/>
      <c r="N230" s="37"/>
      <c r="O230" s="39"/>
      <c r="P230" s="40"/>
      <c r="Q230" s="21" t="e">
        <f>((K230-L230)*'Calculus &amp; investments'!$AS$7)+('Calculus &amp; investments'!#REF!*'Calculus &amp; investments'!$AQ$7)+(H230*(N230-M230))+(O230-P230)</f>
        <v>#REF!</v>
      </c>
    </row>
    <row r="231" spans="1:17" ht="12.75" customHeight="1" x14ac:dyDescent="0.2">
      <c r="A231" s="22"/>
      <c r="B231" s="24"/>
      <c r="C231" s="26"/>
      <c r="D231" s="28"/>
      <c r="E231" s="26"/>
      <c r="F231" s="29"/>
      <c r="G231" s="31"/>
      <c r="H231" s="33"/>
      <c r="I231" s="26"/>
      <c r="J231" s="28"/>
      <c r="K231" s="26"/>
      <c r="L231" s="31"/>
      <c r="M231" s="35"/>
      <c r="N231" s="37"/>
      <c r="O231" s="39"/>
      <c r="P231" s="40"/>
      <c r="Q231" s="21" t="e">
        <f>((K231-L231)*'Calculus &amp; investments'!$AS$7)+('Calculus &amp; investments'!#REF!*'Calculus &amp; investments'!$AQ$7)+(H231*(N231-M231))+(O231-P231)</f>
        <v>#REF!</v>
      </c>
    </row>
    <row r="232" spans="1:17" ht="12.75" customHeight="1" x14ac:dyDescent="0.2">
      <c r="A232" s="22"/>
      <c r="B232" s="24"/>
      <c r="C232" s="26"/>
      <c r="D232" s="28"/>
      <c r="E232" s="26"/>
      <c r="F232" s="29"/>
      <c r="G232" s="31"/>
      <c r="H232" s="33"/>
      <c r="I232" s="26"/>
      <c r="J232" s="28"/>
      <c r="K232" s="26"/>
      <c r="L232" s="31"/>
      <c r="M232" s="35"/>
      <c r="N232" s="37"/>
      <c r="O232" s="39"/>
      <c r="P232" s="40"/>
      <c r="Q232" s="21" t="e">
        <f>((K232-L232)*'Calculus &amp; investments'!$AS$7)+('Calculus &amp; investments'!#REF!*'Calculus &amp; investments'!$AQ$7)+(H232*(N232-M232))+(O232-P232)</f>
        <v>#REF!</v>
      </c>
    </row>
    <row r="233" spans="1:17" ht="12.75" customHeight="1" x14ac:dyDescent="0.2">
      <c r="A233" s="22"/>
      <c r="B233" s="24"/>
      <c r="C233" s="26"/>
      <c r="D233" s="28"/>
      <c r="E233" s="26"/>
      <c r="F233" s="29"/>
      <c r="G233" s="31"/>
      <c r="H233" s="33"/>
      <c r="I233" s="26"/>
      <c r="J233" s="28"/>
      <c r="K233" s="26"/>
      <c r="L233" s="31"/>
      <c r="M233" s="35"/>
      <c r="N233" s="37"/>
      <c r="O233" s="39"/>
      <c r="P233" s="40"/>
      <c r="Q233" s="21" t="e">
        <f>((K233-L233)*'Calculus &amp; investments'!$AS$7)+('Calculus &amp; investments'!#REF!*'Calculus &amp; investments'!$AQ$7)+(H233*(N233-M233))+(O233-P233)</f>
        <v>#REF!</v>
      </c>
    </row>
    <row r="234" spans="1:17" ht="12.75" customHeight="1" x14ac:dyDescent="0.2">
      <c r="A234" s="22"/>
      <c r="B234" s="24"/>
      <c r="C234" s="26"/>
      <c r="D234" s="28"/>
      <c r="E234" s="26"/>
      <c r="F234" s="29"/>
      <c r="G234" s="31"/>
      <c r="H234" s="33"/>
      <c r="I234" s="26"/>
      <c r="J234" s="28"/>
      <c r="K234" s="26"/>
      <c r="L234" s="31"/>
      <c r="M234" s="35"/>
      <c r="N234" s="37"/>
      <c r="O234" s="39"/>
      <c r="P234" s="40"/>
      <c r="Q234" s="21" t="e">
        <f>((K234-L234)*'Calculus &amp; investments'!$AS$7)+('Calculus &amp; investments'!#REF!*'Calculus &amp; investments'!$AQ$7)+(H234*(N234-M234))+(O234-P234)</f>
        <v>#REF!</v>
      </c>
    </row>
    <row r="235" spans="1:17" ht="12.75" customHeight="1" x14ac:dyDescent="0.2">
      <c r="A235" s="22"/>
      <c r="B235" s="24"/>
      <c r="C235" s="26"/>
      <c r="D235" s="28"/>
      <c r="E235" s="26"/>
      <c r="F235" s="29"/>
      <c r="G235" s="31"/>
      <c r="H235" s="33"/>
      <c r="I235" s="26"/>
      <c r="J235" s="28"/>
      <c r="K235" s="26"/>
      <c r="L235" s="31"/>
      <c r="M235" s="35"/>
      <c r="N235" s="37"/>
      <c r="O235" s="39"/>
      <c r="P235" s="40"/>
      <c r="Q235" s="21" t="e">
        <f>((K235-L235)*'Calculus &amp; investments'!$AS$7)+('Calculus &amp; investments'!#REF!*'Calculus &amp; investments'!$AQ$7)+(H235*(N235-M235))+(O235-P235)</f>
        <v>#REF!</v>
      </c>
    </row>
    <row r="236" spans="1:17" ht="12.75" customHeight="1" x14ac:dyDescent="0.2">
      <c r="A236" s="22"/>
      <c r="B236" s="24"/>
      <c r="C236" s="26"/>
      <c r="D236" s="28"/>
      <c r="E236" s="26"/>
      <c r="F236" s="29"/>
      <c r="G236" s="31"/>
      <c r="H236" s="33"/>
      <c r="I236" s="26"/>
      <c r="J236" s="28"/>
      <c r="K236" s="26"/>
      <c r="L236" s="31"/>
      <c r="M236" s="35"/>
      <c r="N236" s="37"/>
      <c r="O236" s="39"/>
      <c r="P236" s="40"/>
      <c r="Q236" s="21" t="e">
        <f>((K236-L236)*'Calculus &amp; investments'!$AS$7)+('Calculus &amp; investments'!#REF!*'Calculus &amp; investments'!$AQ$7)+(H236*(N236-M236))+(O236-P236)</f>
        <v>#REF!</v>
      </c>
    </row>
    <row r="237" spans="1:17" ht="12.75" customHeight="1" x14ac:dyDescent="0.2">
      <c r="A237" s="22"/>
      <c r="B237" s="24"/>
      <c r="C237" s="26"/>
      <c r="D237" s="28"/>
      <c r="E237" s="26"/>
      <c r="F237" s="29"/>
      <c r="G237" s="31"/>
      <c r="H237" s="33"/>
      <c r="I237" s="26"/>
      <c r="J237" s="28"/>
      <c r="K237" s="26"/>
      <c r="L237" s="31"/>
      <c r="M237" s="35"/>
      <c r="N237" s="37"/>
      <c r="O237" s="39"/>
      <c r="P237" s="40"/>
      <c r="Q237" s="21" t="e">
        <f>((K237-L237)*'Calculus &amp; investments'!$AS$7)+('Calculus &amp; investments'!#REF!*'Calculus &amp; investments'!$AQ$7)+(H237*(N237-M237))+(O237-P237)</f>
        <v>#REF!</v>
      </c>
    </row>
    <row r="238" spans="1:17" ht="12.75" customHeight="1" x14ac:dyDescent="0.2">
      <c r="A238" s="22"/>
      <c r="B238" s="24"/>
      <c r="C238" s="26"/>
      <c r="D238" s="28"/>
      <c r="E238" s="26"/>
      <c r="F238" s="29"/>
      <c r="G238" s="31"/>
      <c r="H238" s="33"/>
      <c r="I238" s="26"/>
      <c r="J238" s="28"/>
      <c r="K238" s="26"/>
      <c r="L238" s="31"/>
      <c r="M238" s="35"/>
      <c r="N238" s="37"/>
      <c r="O238" s="39"/>
      <c r="P238" s="40"/>
      <c r="Q238" s="21" t="e">
        <f>((K238-L238)*'Calculus &amp; investments'!$AS$7)+('Calculus &amp; investments'!#REF!*'Calculus &amp; investments'!$AQ$7)+(H238*(N238-M238))+(O238-P238)</f>
        <v>#REF!</v>
      </c>
    </row>
    <row r="239" spans="1:17" ht="12.75" customHeight="1" x14ac:dyDescent="0.2">
      <c r="A239" s="22"/>
      <c r="B239" s="24"/>
      <c r="C239" s="26"/>
      <c r="D239" s="28"/>
      <c r="E239" s="26"/>
      <c r="F239" s="29"/>
      <c r="G239" s="31"/>
      <c r="H239" s="33"/>
      <c r="I239" s="26"/>
      <c r="J239" s="28"/>
      <c r="K239" s="26"/>
      <c r="L239" s="31"/>
      <c r="M239" s="35"/>
      <c r="N239" s="37"/>
      <c r="O239" s="39"/>
      <c r="P239" s="40"/>
      <c r="Q239" s="21" t="e">
        <f>((K239-L239)*'Calculus &amp; investments'!$AS$7)+('Calculus &amp; investments'!#REF!*'Calculus &amp; investments'!$AQ$7)+(H239*(N239-M239))+(O239-P239)</f>
        <v>#REF!</v>
      </c>
    </row>
    <row r="240" spans="1:17" ht="12.75" customHeight="1" x14ac:dyDescent="0.2">
      <c r="A240" s="22"/>
      <c r="B240" s="24"/>
      <c r="C240" s="26"/>
      <c r="D240" s="28"/>
      <c r="E240" s="26"/>
      <c r="F240" s="29"/>
      <c r="G240" s="31"/>
      <c r="H240" s="33"/>
      <c r="I240" s="26"/>
      <c r="J240" s="28"/>
      <c r="K240" s="26"/>
      <c r="L240" s="31"/>
      <c r="M240" s="35"/>
      <c r="N240" s="37"/>
      <c r="O240" s="39"/>
      <c r="P240" s="40"/>
      <c r="Q240" s="21" t="e">
        <f>((K240-L240)*'Calculus &amp; investments'!$AS$7)+('Calculus &amp; investments'!#REF!*'Calculus &amp; investments'!$AQ$7)+(H240*(N240-M240))+(O240-P240)</f>
        <v>#REF!</v>
      </c>
    </row>
    <row r="241" spans="1:17" ht="12.75" customHeight="1" x14ac:dyDescent="0.2">
      <c r="A241" s="22"/>
      <c r="B241" s="24"/>
      <c r="C241" s="26"/>
      <c r="D241" s="28"/>
      <c r="E241" s="26"/>
      <c r="F241" s="29"/>
      <c r="G241" s="31"/>
      <c r="H241" s="33"/>
      <c r="I241" s="26"/>
      <c r="J241" s="28"/>
      <c r="K241" s="26"/>
      <c r="L241" s="31"/>
      <c r="M241" s="35"/>
      <c r="N241" s="37"/>
      <c r="O241" s="39"/>
      <c r="P241" s="40"/>
      <c r="Q241" s="21" t="e">
        <f>((K241-L241)*'Calculus &amp; investments'!$AS$7)+('Calculus &amp; investments'!#REF!*'Calculus &amp; investments'!$AQ$7)+(H241*(N241-M241))+(O241-P241)</f>
        <v>#REF!</v>
      </c>
    </row>
    <row r="242" spans="1:17" ht="12.75" customHeight="1" x14ac:dyDescent="0.2">
      <c r="A242" s="22"/>
      <c r="B242" s="24"/>
      <c r="C242" s="26"/>
      <c r="D242" s="28"/>
      <c r="E242" s="26"/>
      <c r="F242" s="29"/>
      <c r="G242" s="31"/>
      <c r="H242" s="33"/>
      <c r="I242" s="26"/>
      <c r="J242" s="28"/>
      <c r="K242" s="26"/>
      <c r="L242" s="31"/>
      <c r="M242" s="35"/>
      <c r="N242" s="37"/>
      <c r="O242" s="39"/>
      <c r="P242" s="40"/>
      <c r="Q242" s="21" t="e">
        <f>((K242-L242)*'Calculus &amp; investments'!$AS$7)+('Calculus &amp; investments'!#REF!*'Calculus &amp; investments'!$AQ$7)+(H242*(N242-M242))+(O242-P242)</f>
        <v>#REF!</v>
      </c>
    </row>
    <row r="243" spans="1:17" ht="12.75" customHeight="1" x14ac:dyDescent="0.2">
      <c r="A243" s="22"/>
      <c r="B243" s="24"/>
      <c r="C243" s="26"/>
      <c r="D243" s="28"/>
      <c r="E243" s="26"/>
      <c r="F243" s="29"/>
      <c r="G243" s="31"/>
      <c r="H243" s="33"/>
      <c r="I243" s="26"/>
      <c r="J243" s="28"/>
      <c r="K243" s="26"/>
      <c r="L243" s="31"/>
      <c r="M243" s="35"/>
      <c r="N243" s="37"/>
      <c r="O243" s="39"/>
      <c r="P243" s="40"/>
      <c r="Q243" s="21" t="e">
        <f>((K243-L243)*'Calculus &amp; investments'!$AS$7)+('Calculus &amp; investments'!#REF!*'Calculus &amp; investments'!$AQ$7)+(H243*(N243-M243))+(O243-P243)</f>
        <v>#REF!</v>
      </c>
    </row>
    <row r="244" spans="1:17" ht="12.75" customHeight="1" x14ac:dyDescent="0.2">
      <c r="A244" s="22"/>
      <c r="B244" s="24"/>
      <c r="C244" s="26"/>
      <c r="D244" s="28"/>
      <c r="E244" s="26"/>
      <c r="F244" s="29"/>
      <c r="G244" s="31"/>
      <c r="H244" s="33"/>
      <c r="I244" s="26"/>
      <c r="J244" s="28"/>
      <c r="K244" s="26"/>
      <c r="L244" s="31"/>
      <c r="M244" s="35"/>
      <c r="N244" s="37"/>
      <c r="O244" s="39"/>
      <c r="P244" s="40"/>
      <c r="Q244" s="21" t="e">
        <f>((K244-L244)*'Calculus &amp; investments'!$AS$7)+('Calculus &amp; investments'!#REF!*'Calculus &amp; investments'!$AQ$7)+(H244*(N244-M244))+(O244-P244)</f>
        <v>#REF!</v>
      </c>
    </row>
    <row r="245" spans="1:17" ht="12.75" customHeight="1" x14ac:dyDescent="0.2">
      <c r="A245" s="22"/>
      <c r="B245" s="24"/>
      <c r="C245" s="26"/>
      <c r="D245" s="28"/>
      <c r="E245" s="26"/>
      <c r="F245" s="29"/>
      <c r="G245" s="31"/>
      <c r="H245" s="33"/>
      <c r="I245" s="26"/>
      <c r="J245" s="28"/>
      <c r="K245" s="26"/>
      <c r="L245" s="31"/>
      <c r="M245" s="35"/>
      <c r="N245" s="37"/>
      <c r="O245" s="39"/>
      <c r="P245" s="40"/>
      <c r="Q245" s="21" t="e">
        <f>((K245-L245)*'Calculus &amp; investments'!$AS$7)+('Calculus &amp; investments'!#REF!*'Calculus &amp; investments'!$AQ$7)+(H245*(N245-M245))+(O245-P245)</f>
        <v>#REF!</v>
      </c>
    </row>
    <row r="246" spans="1:17" ht="12.75" customHeight="1" x14ac:dyDescent="0.2">
      <c r="A246" s="22"/>
      <c r="B246" s="24"/>
      <c r="C246" s="26"/>
      <c r="D246" s="28"/>
      <c r="E246" s="26"/>
      <c r="F246" s="29"/>
      <c r="G246" s="31"/>
      <c r="H246" s="33"/>
      <c r="I246" s="26"/>
      <c r="J246" s="28"/>
      <c r="K246" s="26"/>
      <c r="L246" s="31"/>
      <c r="M246" s="35"/>
      <c r="N246" s="37"/>
      <c r="O246" s="39"/>
      <c r="P246" s="40"/>
      <c r="Q246" s="21" t="e">
        <f>((K246-L246)*'Calculus &amp; investments'!$AS$7)+('Calculus &amp; investments'!#REF!*'Calculus &amp; investments'!$AQ$7)+(H246*(N246-M246))+(O246-P246)</f>
        <v>#REF!</v>
      </c>
    </row>
    <row r="247" spans="1:17" ht="12.75" customHeight="1" x14ac:dyDescent="0.2">
      <c r="A247" s="22"/>
      <c r="B247" s="24"/>
      <c r="C247" s="26"/>
      <c r="D247" s="28"/>
      <c r="E247" s="26"/>
      <c r="F247" s="29"/>
      <c r="G247" s="31"/>
      <c r="H247" s="33"/>
      <c r="I247" s="26"/>
      <c r="J247" s="28"/>
      <c r="K247" s="26"/>
      <c r="L247" s="31"/>
      <c r="M247" s="35"/>
      <c r="N247" s="37"/>
      <c r="O247" s="39"/>
      <c r="P247" s="40"/>
      <c r="Q247" s="21" t="e">
        <f>((K247-L247)*'Calculus &amp; investments'!$AS$7)+('Calculus &amp; investments'!#REF!*'Calculus &amp; investments'!$AQ$7)+(H247*(N247-M247))+(O247-P247)</f>
        <v>#REF!</v>
      </c>
    </row>
    <row r="248" spans="1:17" ht="12.75" customHeight="1" x14ac:dyDescent="0.2">
      <c r="A248" s="22"/>
      <c r="B248" s="24"/>
      <c r="C248" s="26"/>
      <c r="D248" s="28"/>
      <c r="E248" s="26"/>
      <c r="F248" s="29"/>
      <c r="G248" s="31"/>
      <c r="H248" s="33"/>
      <c r="I248" s="26"/>
      <c r="J248" s="28"/>
      <c r="K248" s="26"/>
      <c r="L248" s="31"/>
      <c r="M248" s="35"/>
      <c r="N248" s="37"/>
      <c r="O248" s="39"/>
      <c r="P248" s="40"/>
      <c r="Q248" s="21" t="e">
        <f>((K248-L248)*'Calculus &amp; investments'!$AS$7)+('Calculus &amp; investments'!#REF!*'Calculus &amp; investments'!$AQ$7)+(H248*(N248-M248))+(O248-P248)</f>
        <v>#REF!</v>
      </c>
    </row>
    <row r="249" spans="1:17" ht="12.75" customHeight="1" x14ac:dyDescent="0.2">
      <c r="A249" s="22"/>
      <c r="B249" s="24"/>
      <c r="C249" s="26"/>
      <c r="D249" s="28"/>
      <c r="E249" s="26"/>
      <c r="F249" s="29"/>
      <c r="G249" s="31"/>
      <c r="H249" s="33"/>
      <c r="I249" s="26"/>
      <c r="J249" s="28"/>
      <c r="K249" s="26"/>
      <c r="L249" s="31"/>
      <c r="M249" s="35"/>
      <c r="N249" s="37"/>
      <c r="O249" s="39"/>
      <c r="P249" s="40"/>
      <c r="Q249" s="21" t="e">
        <f>((K249-L249)*'Calculus &amp; investments'!$AS$7)+('Calculus &amp; investments'!#REF!*'Calculus &amp; investments'!$AQ$7)+(H249*(N249-M249))+(O249-P249)</f>
        <v>#REF!</v>
      </c>
    </row>
    <row r="250" spans="1:17" ht="12.75" customHeight="1" x14ac:dyDescent="0.2">
      <c r="A250" s="22"/>
      <c r="B250" s="24"/>
      <c r="C250" s="26"/>
      <c r="D250" s="28"/>
      <c r="E250" s="26"/>
      <c r="F250" s="29"/>
      <c r="G250" s="31"/>
      <c r="H250" s="33"/>
      <c r="I250" s="26"/>
      <c r="J250" s="28"/>
      <c r="K250" s="26"/>
      <c r="L250" s="31"/>
      <c r="M250" s="35"/>
      <c r="N250" s="37"/>
      <c r="O250" s="39"/>
      <c r="P250" s="40"/>
      <c r="Q250" s="21" t="e">
        <f>((K250-L250)*'Calculus &amp; investments'!$AS$7)+('Calculus &amp; investments'!#REF!*'Calculus &amp; investments'!$AQ$7)+(H250*(N250-M250))+(O250-P250)</f>
        <v>#REF!</v>
      </c>
    </row>
    <row r="251" spans="1:17" ht="12.75" customHeight="1" x14ac:dyDescent="0.2">
      <c r="A251" s="22"/>
      <c r="B251" s="24"/>
      <c r="C251" s="26"/>
      <c r="D251" s="28"/>
      <c r="E251" s="26"/>
      <c r="F251" s="29"/>
      <c r="G251" s="31"/>
      <c r="H251" s="33"/>
      <c r="I251" s="26"/>
      <c r="J251" s="28"/>
      <c r="K251" s="26"/>
      <c r="L251" s="31"/>
      <c r="M251" s="35"/>
      <c r="N251" s="37"/>
      <c r="O251" s="39"/>
      <c r="P251" s="40"/>
      <c r="Q251" s="21" t="e">
        <f>((K251-L251)*'Calculus &amp; investments'!$AS$7)+('Calculus &amp; investments'!#REF!*'Calculus &amp; investments'!$AQ$7)+(H251*(N251-M251))+(O251-P251)</f>
        <v>#REF!</v>
      </c>
    </row>
    <row r="252" spans="1:17" ht="12.75" customHeight="1" x14ac:dyDescent="0.2">
      <c r="A252" s="22"/>
      <c r="B252" s="24"/>
      <c r="C252" s="26"/>
      <c r="D252" s="28"/>
      <c r="E252" s="26"/>
      <c r="F252" s="29"/>
      <c r="G252" s="31"/>
      <c r="H252" s="33"/>
      <c r="I252" s="26"/>
      <c r="J252" s="28"/>
      <c r="K252" s="26"/>
      <c r="L252" s="31"/>
      <c r="M252" s="35"/>
      <c r="N252" s="37"/>
      <c r="O252" s="39"/>
      <c r="P252" s="40"/>
      <c r="Q252" s="21" t="e">
        <f>((K252-L252)*'Calculus &amp; investments'!$AS$7)+('Calculus &amp; investments'!#REF!*'Calculus &amp; investments'!$AQ$7)+(H252*(N252-M252))+(O252-P252)</f>
        <v>#REF!</v>
      </c>
    </row>
    <row r="253" spans="1:17" ht="12.75" customHeight="1" x14ac:dyDescent="0.2">
      <c r="A253" s="22"/>
      <c r="B253" s="24"/>
      <c r="C253" s="26"/>
      <c r="D253" s="28"/>
      <c r="E253" s="26"/>
      <c r="F253" s="29"/>
      <c r="G253" s="31"/>
      <c r="H253" s="33"/>
      <c r="I253" s="26"/>
      <c r="J253" s="28"/>
      <c r="K253" s="26"/>
      <c r="L253" s="31"/>
      <c r="M253" s="35"/>
      <c r="N253" s="37"/>
      <c r="O253" s="39"/>
      <c r="P253" s="40"/>
      <c r="Q253" s="21" t="e">
        <f>((K253-L253)*'Calculus &amp; investments'!$AS$7)+('Calculus &amp; investments'!#REF!*'Calculus &amp; investments'!$AQ$7)+(H253*(N253-M253))+(O253-P253)</f>
        <v>#REF!</v>
      </c>
    </row>
    <row r="254" spans="1:17" ht="12.75" customHeight="1" x14ac:dyDescent="0.2">
      <c r="A254" s="22"/>
      <c r="B254" s="24"/>
      <c r="C254" s="26"/>
      <c r="D254" s="28"/>
      <c r="E254" s="26"/>
      <c r="F254" s="29"/>
      <c r="G254" s="31"/>
      <c r="H254" s="33"/>
      <c r="I254" s="26"/>
      <c r="J254" s="28"/>
      <c r="K254" s="26"/>
      <c r="L254" s="31"/>
      <c r="M254" s="35"/>
      <c r="N254" s="37"/>
      <c r="O254" s="39"/>
      <c r="P254" s="40"/>
      <c r="Q254" s="21" t="e">
        <f>((K254-L254)*'Calculus &amp; investments'!$AS$7)+('Calculus &amp; investments'!#REF!*'Calculus &amp; investments'!$AQ$7)+(H254*(N254-M254))+(O254-P254)</f>
        <v>#REF!</v>
      </c>
    </row>
    <row r="255" spans="1:17" ht="12.75" customHeight="1" x14ac:dyDescent="0.2">
      <c r="A255" s="22"/>
      <c r="B255" s="24"/>
      <c r="C255" s="26"/>
      <c r="D255" s="28"/>
      <c r="E255" s="26"/>
      <c r="F255" s="29"/>
      <c r="G255" s="31"/>
      <c r="H255" s="33"/>
      <c r="I255" s="26"/>
      <c r="J255" s="28"/>
      <c r="K255" s="26"/>
      <c r="L255" s="31"/>
      <c r="M255" s="35"/>
      <c r="N255" s="37"/>
      <c r="O255" s="39"/>
      <c r="P255" s="40"/>
      <c r="Q255" s="21" t="e">
        <f>((K255-L255)*'Calculus &amp; investments'!$AS$7)+('Calculus &amp; investments'!#REF!*'Calculus &amp; investments'!$AQ$7)+(H255*(N255-M255))+(O255-P255)</f>
        <v>#REF!</v>
      </c>
    </row>
    <row r="256" spans="1:17" ht="12.75" customHeight="1" x14ac:dyDescent="0.2">
      <c r="A256" s="22"/>
      <c r="B256" s="24"/>
      <c r="C256" s="26"/>
      <c r="D256" s="28"/>
      <c r="E256" s="26"/>
      <c r="F256" s="29"/>
      <c r="G256" s="31"/>
      <c r="H256" s="33"/>
      <c r="I256" s="26"/>
      <c r="J256" s="28"/>
      <c r="K256" s="26"/>
      <c r="L256" s="31"/>
      <c r="M256" s="35"/>
      <c r="N256" s="37"/>
      <c r="O256" s="39"/>
      <c r="P256" s="40"/>
      <c r="Q256" s="21" t="e">
        <f>((K256-L256)*'Calculus &amp; investments'!$AS$7)+('Calculus &amp; investments'!#REF!*'Calculus &amp; investments'!$AQ$7)+(H256*(N256-M256))+(O256-P256)</f>
        <v>#REF!</v>
      </c>
    </row>
    <row r="257" spans="1:17" ht="12.75" customHeight="1" x14ac:dyDescent="0.2">
      <c r="A257" s="22"/>
      <c r="B257" s="24"/>
      <c r="C257" s="26"/>
      <c r="D257" s="28"/>
      <c r="E257" s="26"/>
      <c r="F257" s="29"/>
      <c r="G257" s="31"/>
      <c r="H257" s="33"/>
      <c r="I257" s="26"/>
      <c r="J257" s="28"/>
      <c r="K257" s="26"/>
      <c r="L257" s="31"/>
      <c r="M257" s="35"/>
      <c r="N257" s="37"/>
      <c r="O257" s="39"/>
      <c r="P257" s="40"/>
      <c r="Q257" s="21" t="e">
        <f>((K257-L257)*'Calculus &amp; investments'!$AS$7)+('Calculus &amp; investments'!#REF!*'Calculus &amp; investments'!$AQ$7)+(H257*(N257-M257))+(O257-P257)</f>
        <v>#REF!</v>
      </c>
    </row>
    <row r="258" spans="1:17" ht="12.75" customHeight="1" x14ac:dyDescent="0.2">
      <c r="A258" s="22"/>
      <c r="B258" s="24"/>
      <c r="C258" s="26"/>
      <c r="D258" s="28"/>
      <c r="E258" s="26"/>
      <c r="F258" s="29"/>
      <c r="G258" s="31"/>
      <c r="H258" s="33"/>
      <c r="I258" s="26"/>
      <c r="J258" s="28"/>
      <c r="K258" s="26"/>
      <c r="L258" s="31"/>
      <c r="M258" s="35"/>
      <c r="N258" s="37"/>
      <c r="O258" s="39"/>
      <c r="P258" s="40"/>
      <c r="Q258" s="21" t="e">
        <f>((K258-L258)*'Calculus &amp; investments'!$AS$7)+('Calculus &amp; investments'!#REF!*'Calculus &amp; investments'!$AQ$7)+(H258*(N258-M258))+(O258-P258)</f>
        <v>#REF!</v>
      </c>
    </row>
    <row r="259" spans="1:17" ht="12.75" customHeight="1" x14ac:dyDescent="0.2">
      <c r="A259" s="22"/>
      <c r="B259" s="24"/>
      <c r="C259" s="26"/>
      <c r="D259" s="28"/>
      <c r="E259" s="26"/>
      <c r="F259" s="29"/>
      <c r="G259" s="31"/>
      <c r="H259" s="33"/>
      <c r="I259" s="26"/>
      <c r="J259" s="28"/>
      <c r="K259" s="26"/>
      <c r="L259" s="31"/>
      <c r="M259" s="35"/>
      <c r="N259" s="37"/>
      <c r="O259" s="39"/>
      <c r="P259" s="40"/>
      <c r="Q259" s="21" t="e">
        <f>((K259-L259)*'Calculus &amp; investments'!$AS$7)+('Calculus &amp; investments'!#REF!*'Calculus &amp; investments'!$AQ$7)+(H259*(N259-M259))+(O259-P259)</f>
        <v>#REF!</v>
      </c>
    </row>
    <row r="260" spans="1:17" ht="12.75" customHeight="1" x14ac:dyDescent="0.2">
      <c r="A260" s="22"/>
      <c r="B260" s="24"/>
      <c r="C260" s="26"/>
      <c r="D260" s="28"/>
      <c r="E260" s="26"/>
      <c r="F260" s="29"/>
      <c r="G260" s="31"/>
      <c r="H260" s="33"/>
      <c r="I260" s="26"/>
      <c r="J260" s="28"/>
      <c r="K260" s="26"/>
      <c r="L260" s="31"/>
      <c r="M260" s="35"/>
      <c r="N260" s="37"/>
      <c r="O260" s="39"/>
      <c r="P260" s="40"/>
      <c r="Q260" s="21" t="e">
        <f>((K260-L260)*'Calculus &amp; investments'!$AS$7)+('Calculus &amp; investments'!#REF!*'Calculus &amp; investments'!$AQ$7)+(H260*(N260-M260))+(O260-P260)</f>
        <v>#REF!</v>
      </c>
    </row>
    <row r="261" spans="1:17" ht="12.75" customHeight="1" x14ac:dyDescent="0.2">
      <c r="A261" s="22"/>
      <c r="B261" s="24"/>
      <c r="C261" s="26"/>
      <c r="D261" s="28"/>
      <c r="E261" s="26"/>
      <c r="F261" s="29"/>
      <c r="G261" s="31"/>
      <c r="H261" s="33"/>
      <c r="I261" s="26"/>
      <c r="J261" s="28"/>
      <c r="K261" s="26"/>
      <c r="L261" s="31"/>
      <c r="M261" s="35"/>
      <c r="N261" s="37"/>
      <c r="O261" s="39"/>
      <c r="P261" s="40"/>
      <c r="Q261" s="21" t="e">
        <f>((K261-L261)*'Calculus &amp; investments'!$AS$7)+('Calculus &amp; investments'!#REF!*'Calculus &amp; investments'!$AQ$7)+(H261*(N261-M261))+(O261-P261)</f>
        <v>#REF!</v>
      </c>
    </row>
    <row r="262" spans="1:17" ht="12.75" customHeight="1" x14ac:dyDescent="0.2">
      <c r="A262" s="22"/>
      <c r="B262" s="24"/>
      <c r="C262" s="26"/>
      <c r="D262" s="28"/>
      <c r="E262" s="26"/>
      <c r="F262" s="29"/>
      <c r="G262" s="31"/>
      <c r="H262" s="33"/>
      <c r="I262" s="26"/>
      <c r="J262" s="28"/>
      <c r="K262" s="26"/>
      <c r="L262" s="31"/>
      <c r="M262" s="35"/>
      <c r="N262" s="37"/>
      <c r="O262" s="39"/>
      <c r="P262" s="40"/>
      <c r="Q262" s="21" t="e">
        <f>((K262-L262)*'Calculus &amp; investments'!$AS$7)+('Calculus &amp; investments'!#REF!*'Calculus &amp; investments'!$AQ$7)+(H262*(N262-M262))+(O262-P262)</f>
        <v>#REF!</v>
      </c>
    </row>
    <row r="263" spans="1:17" ht="12.75" customHeight="1" x14ac:dyDescent="0.2">
      <c r="A263" s="22"/>
      <c r="B263" s="24"/>
      <c r="C263" s="26"/>
      <c r="D263" s="28"/>
      <c r="E263" s="26"/>
      <c r="F263" s="29"/>
      <c r="G263" s="31"/>
      <c r="H263" s="33"/>
      <c r="I263" s="26"/>
      <c r="J263" s="28"/>
      <c r="K263" s="26"/>
      <c r="L263" s="31"/>
      <c r="M263" s="35"/>
      <c r="N263" s="37"/>
      <c r="O263" s="39"/>
      <c r="P263" s="40"/>
      <c r="Q263" s="21" t="e">
        <f>((K263-L263)*'Calculus &amp; investments'!$AS$7)+('Calculus &amp; investments'!#REF!*'Calculus &amp; investments'!$AQ$7)+(H263*(N263-M263))+(O263-P263)</f>
        <v>#REF!</v>
      </c>
    </row>
    <row r="264" spans="1:17" ht="12.75" customHeight="1" x14ac:dyDescent="0.2">
      <c r="A264" s="22"/>
      <c r="B264" s="24"/>
      <c r="C264" s="26"/>
      <c r="D264" s="28"/>
      <c r="E264" s="26"/>
      <c r="F264" s="29"/>
      <c r="G264" s="31"/>
      <c r="H264" s="33"/>
      <c r="I264" s="26"/>
      <c r="J264" s="28"/>
      <c r="K264" s="26"/>
      <c r="L264" s="31"/>
      <c r="M264" s="35"/>
      <c r="N264" s="37"/>
      <c r="O264" s="39"/>
      <c r="P264" s="40"/>
      <c r="Q264" s="21" t="e">
        <f>((K264-L264)*'Calculus &amp; investments'!$AS$7)+('Calculus &amp; investments'!#REF!*'Calculus &amp; investments'!$AQ$7)+(H264*(N264-M264))+(O264-P264)</f>
        <v>#REF!</v>
      </c>
    </row>
    <row r="265" spans="1:17" ht="12.75" customHeight="1" x14ac:dyDescent="0.2">
      <c r="A265" s="22"/>
      <c r="B265" s="24"/>
      <c r="C265" s="26"/>
      <c r="D265" s="28"/>
      <c r="E265" s="26"/>
      <c r="F265" s="29"/>
      <c r="G265" s="31"/>
      <c r="H265" s="33"/>
      <c r="I265" s="26"/>
      <c r="J265" s="28"/>
      <c r="K265" s="26"/>
      <c r="L265" s="31"/>
      <c r="M265" s="35"/>
      <c r="N265" s="37"/>
      <c r="O265" s="39"/>
      <c r="P265" s="40"/>
      <c r="Q265" s="21" t="e">
        <f>((K265-L265)*'Calculus &amp; investments'!$AS$7)+('Calculus &amp; investments'!#REF!*'Calculus &amp; investments'!$AQ$7)+(H265*(N265-M265))+(O265-P265)</f>
        <v>#REF!</v>
      </c>
    </row>
    <row r="266" spans="1:17" ht="12.75" customHeight="1" x14ac:dyDescent="0.2">
      <c r="A266" s="22"/>
      <c r="B266" s="24"/>
      <c r="C266" s="26"/>
      <c r="D266" s="28"/>
      <c r="E266" s="26"/>
      <c r="F266" s="29"/>
      <c r="G266" s="31"/>
      <c r="H266" s="33"/>
      <c r="I266" s="26"/>
      <c r="J266" s="28"/>
      <c r="K266" s="26"/>
      <c r="L266" s="31"/>
      <c r="M266" s="35"/>
      <c r="N266" s="37"/>
      <c r="O266" s="39"/>
      <c r="P266" s="40"/>
      <c r="Q266" s="21" t="e">
        <f>((K266-L266)*'Calculus &amp; investments'!$AS$7)+('Calculus &amp; investments'!#REF!*'Calculus &amp; investments'!$AQ$7)+(H266*(N266-M266))+(O266-P266)</f>
        <v>#REF!</v>
      </c>
    </row>
    <row r="267" spans="1:17" ht="12.75" customHeight="1" x14ac:dyDescent="0.2">
      <c r="A267" s="22"/>
      <c r="B267" s="24"/>
      <c r="C267" s="26"/>
      <c r="D267" s="28"/>
      <c r="E267" s="26"/>
      <c r="F267" s="29"/>
      <c r="G267" s="31"/>
      <c r="H267" s="33"/>
      <c r="I267" s="26"/>
      <c r="J267" s="28"/>
      <c r="K267" s="26"/>
      <c r="L267" s="31"/>
      <c r="M267" s="35"/>
      <c r="N267" s="37"/>
      <c r="O267" s="39"/>
      <c r="P267" s="40"/>
      <c r="Q267" s="21" t="e">
        <f>((K267-L267)*'Calculus &amp; investments'!$AS$7)+('Calculus &amp; investments'!#REF!*'Calculus &amp; investments'!$AQ$7)+(H267*(N267-M267))+(O267-P267)</f>
        <v>#REF!</v>
      </c>
    </row>
    <row r="268" spans="1:17" ht="12.75" customHeight="1" x14ac:dyDescent="0.2">
      <c r="A268" s="22"/>
      <c r="B268" s="24"/>
      <c r="C268" s="26"/>
      <c r="D268" s="28"/>
      <c r="E268" s="26"/>
      <c r="F268" s="29"/>
      <c r="G268" s="31"/>
      <c r="H268" s="33"/>
      <c r="I268" s="26"/>
      <c r="J268" s="28"/>
      <c r="K268" s="26"/>
      <c r="L268" s="31"/>
      <c r="M268" s="35"/>
      <c r="N268" s="37"/>
      <c r="O268" s="39"/>
      <c r="P268" s="40"/>
      <c r="Q268" s="21" t="e">
        <f>((K268-L268)*'Calculus &amp; investments'!$AS$7)+('Calculus &amp; investments'!#REF!*'Calculus &amp; investments'!$AQ$7)+(H268*(N268-M268))+(O268-P268)</f>
        <v>#REF!</v>
      </c>
    </row>
    <row r="269" spans="1:17" ht="12.75" customHeight="1" x14ac:dyDescent="0.2">
      <c r="A269" s="96"/>
      <c r="B269" s="97"/>
      <c r="C269" s="99"/>
      <c r="D269" s="100"/>
      <c r="E269" s="99"/>
      <c r="F269" s="101"/>
      <c r="G269" s="102"/>
      <c r="H269" s="103"/>
      <c r="I269" s="99"/>
      <c r="J269" s="100"/>
      <c r="K269" s="99"/>
      <c r="L269" s="102"/>
      <c r="M269" s="104"/>
      <c r="N269" s="105"/>
      <c r="O269" s="113"/>
      <c r="P269" s="115"/>
      <c r="Q269" s="21" t="e">
        <f>((K269-L269)*'Calculus &amp; investments'!$AS$7)+('Calculus &amp; investments'!#REF!*'Calculus &amp; investments'!$AQ$7)+(H269*(N269-M269))+(O269-P269)</f>
        <v>#REF!</v>
      </c>
    </row>
    <row r="270" spans="1:17" ht="12.75" customHeight="1" x14ac:dyDescent="0.2">
      <c r="A270" s="106">
        <f t="shared" ref="A270:Q270" si="0">SUM(A4:A269)</f>
        <v>0</v>
      </c>
      <c r="B270" s="107">
        <f t="shared" si="0"/>
        <v>0</v>
      </c>
      <c r="C270" s="108">
        <f t="shared" si="0"/>
        <v>0</v>
      </c>
      <c r="D270" s="109">
        <f t="shared" si="0"/>
        <v>0</v>
      </c>
      <c r="E270" s="110">
        <f t="shared" si="0"/>
        <v>0</v>
      </c>
      <c r="F270" s="111">
        <f t="shared" si="0"/>
        <v>0</v>
      </c>
      <c r="G270" s="109">
        <f t="shared" si="0"/>
        <v>0</v>
      </c>
      <c r="H270" s="112">
        <f t="shared" si="0"/>
        <v>0</v>
      </c>
      <c r="I270" s="108">
        <f t="shared" si="0"/>
        <v>0</v>
      </c>
      <c r="J270" s="109">
        <f t="shared" si="0"/>
        <v>0</v>
      </c>
      <c r="K270" s="110">
        <f t="shared" si="0"/>
        <v>0</v>
      </c>
      <c r="L270" s="114">
        <f t="shared" si="0"/>
        <v>0</v>
      </c>
      <c r="M270" s="116">
        <f t="shared" si="0"/>
        <v>0</v>
      </c>
      <c r="N270" s="117">
        <f t="shared" si="0"/>
        <v>0</v>
      </c>
      <c r="O270" s="120">
        <f t="shared" si="0"/>
        <v>0</v>
      </c>
      <c r="P270" s="121">
        <f t="shared" si="0"/>
        <v>0</v>
      </c>
      <c r="Q270" s="118" t="e">
        <f t="shared" si="0"/>
        <v>#REF!</v>
      </c>
    </row>
    <row r="271" spans="1:17" ht="12.75" customHeight="1" x14ac:dyDescent="0.2">
      <c r="H271" s="119"/>
    </row>
    <row r="272" spans="1:17" ht="12.75" customHeight="1" x14ac:dyDescent="0.2">
      <c r="H272" s="119"/>
    </row>
    <row r="273" spans="8:8" ht="12.75" customHeight="1" x14ac:dyDescent="0.2">
      <c r="H273" s="119"/>
    </row>
    <row r="274" spans="8:8" ht="12.75" customHeight="1" x14ac:dyDescent="0.2">
      <c r="H274" s="119"/>
    </row>
    <row r="275" spans="8:8" ht="12.75" customHeight="1" x14ac:dyDescent="0.2">
      <c r="H275" s="119"/>
    </row>
    <row r="276" spans="8:8" ht="12.75" customHeight="1" x14ac:dyDescent="0.2">
      <c r="H276" s="119"/>
    </row>
    <row r="277" spans="8:8" ht="12.75" customHeight="1" x14ac:dyDescent="0.2">
      <c r="H277" s="119"/>
    </row>
    <row r="278" spans="8:8" ht="12.75" customHeight="1" x14ac:dyDescent="0.2">
      <c r="H278" s="119"/>
    </row>
    <row r="279" spans="8:8" ht="12.75" customHeight="1" x14ac:dyDescent="0.2">
      <c r="H279" s="119"/>
    </row>
    <row r="280" spans="8:8" ht="12.75" customHeight="1" x14ac:dyDescent="0.2">
      <c r="H280" s="119"/>
    </row>
    <row r="281" spans="8:8" ht="12.75" customHeight="1" x14ac:dyDescent="0.2">
      <c r="H281" s="119"/>
    </row>
    <row r="282" spans="8:8" ht="12.75" customHeight="1" x14ac:dyDescent="0.2">
      <c r="H282" s="119"/>
    </row>
    <row r="283" spans="8:8" ht="12.75" customHeight="1" x14ac:dyDescent="0.2">
      <c r="H283" s="119"/>
    </row>
    <row r="284" spans="8:8" ht="12.75" customHeight="1" x14ac:dyDescent="0.2">
      <c r="H284" s="119"/>
    </row>
    <row r="285" spans="8:8" ht="12.75" customHeight="1" x14ac:dyDescent="0.2">
      <c r="H285" s="119"/>
    </row>
    <row r="286" spans="8:8" ht="12.75" customHeight="1" x14ac:dyDescent="0.2">
      <c r="H286" s="119"/>
    </row>
    <row r="287" spans="8:8" ht="12.75" customHeight="1" x14ac:dyDescent="0.2">
      <c r="H287" s="119"/>
    </row>
    <row r="288" spans="8:8" ht="12.75" customHeight="1" x14ac:dyDescent="0.2">
      <c r="H288" s="119"/>
    </row>
    <row r="289" spans="8:8" ht="12.75" customHeight="1" x14ac:dyDescent="0.2">
      <c r="H289" s="119"/>
    </row>
    <row r="290" spans="8:8" ht="12.75" customHeight="1" x14ac:dyDescent="0.2">
      <c r="H290" s="119"/>
    </row>
    <row r="291" spans="8:8" ht="12.75" customHeight="1" x14ac:dyDescent="0.2">
      <c r="H291" s="119"/>
    </row>
    <row r="292" spans="8:8" ht="12.75" customHeight="1" x14ac:dyDescent="0.2">
      <c r="H292" s="119"/>
    </row>
    <row r="293" spans="8:8" ht="12.75" customHeight="1" x14ac:dyDescent="0.2">
      <c r="H293" s="119"/>
    </row>
    <row r="294" spans="8:8" ht="12.75" customHeight="1" x14ac:dyDescent="0.2">
      <c r="H294" s="119"/>
    </row>
    <row r="295" spans="8:8" ht="12.75" customHeight="1" x14ac:dyDescent="0.2">
      <c r="H295" s="119"/>
    </row>
    <row r="296" spans="8:8" ht="12.75" customHeight="1" x14ac:dyDescent="0.2">
      <c r="H296" s="119"/>
    </row>
    <row r="297" spans="8:8" ht="12.75" customHeight="1" x14ac:dyDescent="0.2">
      <c r="H297" s="119"/>
    </row>
    <row r="298" spans="8:8" ht="12.75" customHeight="1" x14ac:dyDescent="0.2">
      <c r="H298" s="119"/>
    </row>
    <row r="299" spans="8:8" ht="12.75" customHeight="1" x14ac:dyDescent="0.2">
      <c r="H299" s="119"/>
    </row>
    <row r="300" spans="8:8" ht="12.75" customHeight="1" x14ac:dyDescent="0.2">
      <c r="H300" s="119"/>
    </row>
    <row r="301" spans="8:8" ht="12.75" customHeight="1" x14ac:dyDescent="0.2">
      <c r="H301" s="119"/>
    </row>
    <row r="302" spans="8:8" ht="12.75" customHeight="1" x14ac:dyDescent="0.2">
      <c r="H302" s="119"/>
    </row>
    <row r="303" spans="8:8" ht="12.75" customHeight="1" x14ac:dyDescent="0.2">
      <c r="H303" s="119"/>
    </row>
    <row r="304" spans="8:8" ht="12.75" customHeight="1" x14ac:dyDescent="0.2">
      <c r="H304" s="119"/>
    </row>
    <row r="305" spans="8:8" ht="12.75" customHeight="1" x14ac:dyDescent="0.2">
      <c r="H305" s="119"/>
    </row>
    <row r="306" spans="8:8" ht="12.75" customHeight="1" x14ac:dyDescent="0.2">
      <c r="H306" s="119"/>
    </row>
    <row r="307" spans="8:8" ht="12.75" customHeight="1" x14ac:dyDescent="0.2">
      <c r="H307" s="119"/>
    </row>
    <row r="308" spans="8:8" ht="12.75" customHeight="1" x14ac:dyDescent="0.2">
      <c r="H308" s="119"/>
    </row>
    <row r="309" spans="8:8" ht="12.75" customHeight="1" x14ac:dyDescent="0.2">
      <c r="H309" s="119"/>
    </row>
    <row r="310" spans="8:8" ht="12.75" customHeight="1" x14ac:dyDescent="0.2">
      <c r="H310" s="119"/>
    </row>
    <row r="311" spans="8:8" ht="12.75" customHeight="1" x14ac:dyDescent="0.2">
      <c r="H311" s="119"/>
    </row>
    <row r="312" spans="8:8" ht="12.75" customHeight="1" x14ac:dyDescent="0.2">
      <c r="H312" s="119"/>
    </row>
    <row r="313" spans="8:8" ht="12.75" customHeight="1" x14ac:dyDescent="0.2">
      <c r="H313" s="119"/>
    </row>
    <row r="314" spans="8:8" ht="12.75" customHeight="1" x14ac:dyDescent="0.2">
      <c r="H314" s="119"/>
    </row>
    <row r="315" spans="8:8" ht="12.75" customHeight="1" x14ac:dyDescent="0.2">
      <c r="H315" s="119"/>
    </row>
    <row r="316" spans="8:8" ht="12.75" customHeight="1" x14ac:dyDescent="0.2">
      <c r="H316" s="119"/>
    </row>
    <row r="317" spans="8:8" ht="12.75" customHeight="1" x14ac:dyDescent="0.2">
      <c r="H317" s="119"/>
    </row>
    <row r="318" spans="8:8" ht="12.75" customHeight="1" x14ac:dyDescent="0.2">
      <c r="H318" s="119"/>
    </row>
    <row r="319" spans="8:8" ht="12.75" customHeight="1" x14ac:dyDescent="0.2">
      <c r="H319" s="119"/>
    </row>
    <row r="320" spans="8:8" ht="12.75" customHeight="1" x14ac:dyDescent="0.2">
      <c r="H320" s="119"/>
    </row>
    <row r="321" spans="8:8" ht="12.75" customHeight="1" x14ac:dyDescent="0.2">
      <c r="H321" s="119"/>
    </row>
    <row r="322" spans="8:8" ht="12.75" customHeight="1" x14ac:dyDescent="0.2">
      <c r="H322" s="119"/>
    </row>
    <row r="323" spans="8:8" ht="12.75" customHeight="1" x14ac:dyDescent="0.2">
      <c r="H323" s="119"/>
    </row>
    <row r="324" spans="8:8" ht="12.75" customHeight="1" x14ac:dyDescent="0.2">
      <c r="H324" s="119"/>
    </row>
    <row r="325" spans="8:8" ht="12.75" customHeight="1" x14ac:dyDescent="0.2">
      <c r="H325" s="119"/>
    </row>
    <row r="326" spans="8:8" ht="12.75" customHeight="1" x14ac:dyDescent="0.2">
      <c r="H326" s="119"/>
    </row>
    <row r="327" spans="8:8" ht="12.75" customHeight="1" x14ac:dyDescent="0.2">
      <c r="H327" s="119"/>
    </row>
    <row r="328" spans="8:8" ht="12.75" customHeight="1" x14ac:dyDescent="0.2">
      <c r="H328" s="119"/>
    </row>
    <row r="329" spans="8:8" ht="12.75" customHeight="1" x14ac:dyDescent="0.2">
      <c r="H329" s="119"/>
    </row>
    <row r="330" spans="8:8" ht="12.75" customHeight="1" x14ac:dyDescent="0.2">
      <c r="H330" s="119"/>
    </row>
    <row r="331" spans="8:8" ht="12.75" customHeight="1" x14ac:dyDescent="0.2">
      <c r="H331" s="119"/>
    </row>
    <row r="332" spans="8:8" ht="12.75" customHeight="1" x14ac:dyDescent="0.2">
      <c r="H332" s="119"/>
    </row>
    <row r="333" spans="8:8" ht="12.75" customHeight="1" x14ac:dyDescent="0.2">
      <c r="H333" s="119"/>
    </row>
    <row r="334" spans="8:8" ht="12.75" customHeight="1" x14ac:dyDescent="0.2">
      <c r="H334" s="119"/>
    </row>
    <row r="335" spans="8:8" ht="12.75" customHeight="1" x14ac:dyDescent="0.2">
      <c r="H335" s="119"/>
    </row>
    <row r="336" spans="8:8" ht="12.75" customHeight="1" x14ac:dyDescent="0.2">
      <c r="H336" s="119"/>
    </row>
    <row r="337" spans="8:8" ht="12.75" customHeight="1" x14ac:dyDescent="0.2">
      <c r="H337" s="119"/>
    </row>
    <row r="338" spans="8:8" ht="12.75" customHeight="1" x14ac:dyDescent="0.2">
      <c r="H338" s="119"/>
    </row>
    <row r="339" spans="8:8" ht="12.75" customHeight="1" x14ac:dyDescent="0.2">
      <c r="H339" s="119"/>
    </row>
    <row r="340" spans="8:8" ht="12.75" customHeight="1" x14ac:dyDescent="0.2">
      <c r="H340" s="119"/>
    </row>
    <row r="341" spans="8:8" ht="12.75" customHeight="1" x14ac:dyDescent="0.2">
      <c r="H341" s="119"/>
    </row>
    <row r="342" spans="8:8" ht="12.75" customHeight="1" x14ac:dyDescent="0.2">
      <c r="H342" s="119"/>
    </row>
    <row r="343" spans="8:8" ht="12.75" customHeight="1" x14ac:dyDescent="0.2">
      <c r="H343" s="119"/>
    </row>
    <row r="344" spans="8:8" ht="12.75" customHeight="1" x14ac:dyDescent="0.2">
      <c r="H344" s="119"/>
    </row>
    <row r="345" spans="8:8" ht="12.75" customHeight="1" x14ac:dyDescent="0.2">
      <c r="H345" s="119"/>
    </row>
    <row r="346" spans="8:8" ht="12.75" customHeight="1" x14ac:dyDescent="0.2">
      <c r="H346" s="119"/>
    </row>
    <row r="347" spans="8:8" ht="12.75" customHeight="1" x14ac:dyDescent="0.2">
      <c r="H347" s="119"/>
    </row>
    <row r="348" spans="8:8" ht="12.75" customHeight="1" x14ac:dyDescent="0.2">
      <c r="H348" s="119"/>
    </row>
    <row r="349" spans="8:8" ht="12.75" customHeight="1" x14ac:dyDescent="0.2">
      <c r="H349" s="119"/>
    </row>
    <row r="350" spans="8:8" ht="12.75" customHeight="1" x14ac:dyDescent="0.2">
      <c r="H350" s="119"/>
    </row>
    <row r="351" spans="8:8" ht="12.75" customHeight="1" x14ac:dyDescent="0.2">
      <c r="H351" s="119"/>
    </row>
    <row r="352" spans="8:8" ht="12.75" customHeight="1" x14ac:dyDescent="0.2">
      <c r="H352" s="119"/>
    </row>
    <row r="353" spans="8:8" ht="12.75" customHeight="1" x14ac:dyDescent="0.2">
      <c r="H353" s="119"/>
    </row>
    <row r="354" spans="8:8" ht="12.75" customHeight="1" x14ac:dyDescent="0.2">
      <c r="H354" s="119"/>
    </row>
    <row r="355" spans="8:8" ht="12.75" customHeight="1" x14ac:dyDescent="0.2">
      <c r="H355" s="119"/>
    </row>
    <row r="356" spans="8:8" ht="12.75" customHeight="1" x14ac:dyDescent="0.2">
      <c r="H356" s="119"/>
    </row>
    <row r="357" spans="8:8" ht="12.75" customHeight="1" x14ac:dyDescent="0.2">
      <c r="H357" s="119"/>
    </row>
    <row r="358" spans="8:8" ht="12.75" customHeight="1" x14ac:dyDescent="0.2">
      <c r="H358" s="119"/>
    </row>
    <row r="359" spans="8:8" ht="12.75" customHeight="1" x14ac:dyDescent="0.2">
      <c r="H359" s="119"/>
    </row>
    <row r="360" spans="8:8" ht="12.75" customHeight="1" x14ac:dyDescent="0.2">
      <c r="H360" s="119"/>
    </row>
    <row r="361" spans="8:8" ht="12.75" customHeight="1" x14ac:dyDescent="0.2">
      <c r="H361" s="119"/>
    </row>
    <row r="362" spans="8:8" ht="12.75" customHeight="1" x14ac:dyDescent="0.2">
      <c r="H362" s="119"/>
    </row>
    <row r="363" spans="8:8" ht="12.75" customHeight="1" x14ac:dyDescent="0.2">
      <c r="H363" s="119"/>
    </row>
    <row r="364" spans="8:8" ht="12.75" customHeight="1" x14ac:dyDescent="0.2">
      <c r="H364" s="119"/>
    </row>
    <row r="365" spans="8:8" ht="12.75" customHeight="1" x14ac:dyDescent="0.2">
      <c r="H365" s="119"/>
    </row>
    <row r="366" spans="8:8" ht="12.75" customHeight="1" x14ac:dyDescent="0.2">
      <c r="H366" s="119"/>
    </row>
    <row r="367" spans="8:8" ht="12.75" customHeight="1" x14ac:dyDescent="0.2">
      <c r="H367" s="119"/>
    </row>
    <row r="368" spans="8:8" ht="12.75" customHeight="1" x14ac:dyDescent="0.2">
      <c r="H368" s="119"/>
    </row>
    <row r="369" spans="8:8" ht="12.75" customHeight="1" x14ac:dyDescent="0.2">
      <c r="H369" s="119"/>
    </row>
    <row r="370" spans="8:8" ht="12.75" customHeight="1" x14ac:dyDescent="0.2">
      <c r="H370" s="119"/>
    </row>
    <row r="371" spans="8:8" ht="12.75" customHeight="1" x14ac:dyDescent="0.2">
      <c r="H371" s="119"/>
    </row>
    <row r="372" spans="8:8" ht="12.75" customHeight="1" x14ac:dyDescent="0.2">
      <c r="H372" s="119"/>
    </row>
    <row r="373" spans="8:8" ht="12.75" customHeight="1" x14ac:dyDescent="0.2">
      <c r="H373" s="119"/>
    </row>
    <row r="374" spans="8:8" ht="12.75" customHeight="1" x14ac:dyDescent="0.2">
      <c r="H374" s="119"/>
    </row>
    <row r="375" spans="8:8" ht="12.75" customHeight="1" x14ac:dyDescent="0.2">
      <c r="H375" s="119"/>
    </row>
    <row r="376" spans="8:8" ht="12.75" customHeight="1" x14ac:dyDescent="0.2">
      <c r="H376" s="119"/>
    </row>
    <row r="377" spans="8:8" ht="12.75" customHeight="1" x14ac:dyDescent="0.2">
      <c r="H377" s="119"/>
    </row>
    <row r="378" spans="8:8" ht="12.75" customHeight="1" x14ac:dyDescent="0.2">
      <c r="H378" s="119"/>
    </row>
    <row r="379" spans="8:8" ht="12.75" customHeight="1" x14ac:dyDescent="0.2">
      <c r="H379" s="119"/>
    </row>
    <row r="380" spans="8:8" ht="12.75" customHeight="1" x14ac:dyDescent="0.2">
      <c r="H380" s="119"/>
    </row>
    <row r="381" spans="8:8" ht="12.75" customHeight="1" x14ac:dyDescent="0.2">
      <c r="H381" s="119"/>
    </row>
    <row r="382" spans="8:8" ht="12.75" customHeight="1" x14ac:dyDescent="0.2">
      <c r="H382" s="119"/>
    </row>
    <row r="383" spans="8:8" ht="12.75" customHeight="1" x14ac:dyDescent="0.2">
      <c r="H383" s="119"/>
    </row>
    <row r="384" spans="8:8" ht="12.75" customHeight="1" x14ac:dyDescent="0.2">
      <c r="H384" s="119"/>
    </row>
    <row r="385" spans="8:8" ht="12.75" customHeight="1" x14ac:dyDescent="0.2">
      <c r="H385" s="119"/>
    </row>
    <row r="386" spans="8:8" ht="12.75" customHeight="1" x14ac:dyDescent="0.2">
      <c r="H386" s="119"/>
    </row>
    <row r="387" spans="8:8" ht="12.75" customHeight="1" x14ac:dyDescent="0.2">
      <c r="H387" s="119"/>
    </row>
    <row r="388" spans="8:8" ht="12.75" customHeight="1" x14ac:dyDescent="0.2">
      <c r="H388" s="119"/>
    </row>
    <row r="389" spans="8:8" ht="12.75" customHeight="1" x14ac:dyDescent="0.2">
      <c r="H389" s="119"/>
    </row>
    <row r="390" spans="8:8" ht="12.75" customHeight="1" x14ac:dyDescent="0.2">
      <c r="H390" s="119"/>
    </row>
    <row r="391" spans="8:8" ht="12.75" customHeight="1" x14ac:dyDescent="0.2">
      <c r="H391" s="119"/>
    </row>
    <row r="392" spans="8:8" ht="12.75" customHeight="1" x14ac:dyDescent="0.2">
      <c r="H392" s="119"/>
    </row>
    <row r="393" spans="8:8" ht="12.75" customHeight="1" x14ac:dyDescent="0.2">
      <c r="H393" s="119"/>
    </row>
    <row r="394" spans="8:8" ht="12.75" customHeight="1" x14ac:dyDescent="0.2">
      <c r="H394" s="119"/>
    </row>
    <row r="395" spans="8:8" ht="12.75" customHeight="1" x14ac:dyDescent="0.2">
      <c r="H395" s="119"/>
    </row>
    <row r="396" spans="8:8" ht="12.75" customHeight="1" x14ac:dyDescent="0.2">
      <c r="H396" s="119"/>
    </row>
    <row r="397" spans="8:8" ht="12.75" customHeight="1" x14ac:dyDescent="0.2">
      <c r="H397" s="119"/>
    </row>
    <row r="398" spans="8:8" ht="12.75" customHeight="1" x14ac:dyDescent="0.2">
      <c r="H398" s="119"/>
    </row>
    <row r="399" spans="8:8" ht="12.75" customHeight="1" x14ac:dyDescent="0.2">
      <c r="H399" s="119"/>
    </row>
    <row r="400" spans="8:8" ht="12.75" customHeight="1" x14ac:dyDescent="0.2">
      <c r="H400" s="119"/>
    </row>
    <row r="401" spans="8:8" ht="12.75" customHeight="1" x14ac:dyDescent="0.2">
      <c r="H401" s="119"/>
    </row>
    <row r="402" spans="8:8" ht="12.75" customHeight="1" x14ac:dyDescent="0.2">
      <c r="H402" s="119"/>
    </row>
    <row r="403" spans="8:8" ht="12.75" customHeight="1" x14ac:dyDescent="0.2">
      <c r="H403" s="119"/>
    </row>
    <row r="404" spans="8:8" ht="12.75" customHeight="1" x14ac:dyDescent="0.2">
      <c r="H404" s="119"/>
    </row>
    <row r="405" spans="8:8" ht="12.75" customHeight="1" x14ac:dyDescent="0.2">
      <c r="H405" s="119"/>
    </row>
    <row r="406" spans="8:8" ht="12.75" customHeight="1" x14ac:dyDescent="0.2">
      <c r="H406" s="119"/>
    </row>
    <row r="407" spans="8:8" ht="12.75" customHeight="1" x14ac:dyDescent="0.2">
      <c r="H407" s="119"/>
    </row>
    <row r="408" spans="8:8" ht="12.75" customHeight="1" x14ac:dyDescent="0.2">
      <c r="H408" s="119"/>
    </row>
    <row r="409" spans="8:8" ht="12.75" customHeight="1" x14ac:dyDescent="0.2">
      <c r="H409" s="119"/>
    </row>
    <row r="410" spans="8:8" ht="12.75" customHeight="1" x14ac:dyDescent="0.2">
      <c r="H410" s="119"/>
    </row>
    <row r="411" spans="8:8" ht="12.75" customHeight="1" x14ac:dyDescent="0.2">
      <c r="H411" s="119"/>
    </row>
    <row r="412" spans="8:8" ht="12.75" customHeight="1" x14ac:dyDescent="0.2">
      <c r="H412" s="119"/>
    </row>
    <row r="413" spans="8:8" ht="12.75" customHeight="1" x14ac:dyDescent="0.2">
      <c r="H413" s="119"/>
    </row>
    <row r="414" spans="8:8" ht="12.75" customHeight="1" x14ac:dyDescent="0.2">
      <c r="H414" s="119"/>
    </row>
    <row r="415" spans="8:8" ht="12.75" customHeight="1" x14ac:dyDescent="0.2">
      <c r="H415" s="119"/>
    </row>
    <row r="416" spans="8:8" ht="12.75" customHeight="1" x14ac:dyDescent="0.2">
      <c r="H416" s="119"/>
    </row>
    <row r="417" spans="8:8" ht="12.75" customHeight="1" x14ac:dyDescent="0.2">
      <c r="H417" s="119"/>
    </row>
    <row r="418" spans="8:8" ht="12.75" customHeight="1" x14ac:dyDescent="0.2">
      <c r="H418" s="119"/>
    </row>
    <row r="419" spans="8:8" ht="12.75" customHeight="1" x14ac:dyDescent="0.2">
      <c r="H419" s="119"/>
    </row>
    <row r="420" spans="8:8" ht="12.75" customHeight="1" x14ac:dyDescent="0.2">
      <c r="H420" s="119"/>
    </row>
    <row r="421" spans="8:8" ht="12.75" customHeight="1" x14ac:dyDescent="0.2">
      <c r="H421" s="119"/>
    </row>
    <row r="422" spans="8:8" ht="12.75" customHeight="1" x14ac:dyDescent="0.2">
      <c r="H422" s="119"/>
    </row>
    <row r="423" spans="8:8" ht="12.75" customHeight="1" x14ac:dyDescent="0.2">
      <c r="H423" s="119"/>
    </row>
    <row r="424" spans="8:8" ht="12.75" customHeight="1" x14ac:dyDescent="0.2">
      <c r="H424" s="119"/>
    </row>
    <row r="425" spans="8:8" ht="12.75" customHeight="1" x14ac:dyDescent="0.2">
      <c r="H425" s="119"/>
    </row>
    <row r="426" spans="8:8" ht="12.75" customHeight="1" x14ac:dyDescent="0.2">
      <c r="H426" s="119"/>
    </row>
    <row r="427" spans="8:8" ht="12.75" customHeight="1" x14ac:dyDescent="0.2">
      <c r="H427" s="119"/>
    </row>
    <row r="428" spans="8:8" ht="12.75" customHeight="1" x14ac:dyDescent="0.2">
      <c r="H428" s="119"/>
    </row>
    <row r="429" spans="8:8" ht="12.75" customHeight="1" x14ac:dyDescent="0.2">
      <c r="H429" s="119"/>
    </row>
    <row r="430" spans="8:8" ht="12.75" customHeight="1" x14ac:dyDescent="0.2">
      <c r="H430" s="119"/>
    </row>
    <row r="431" spans="8:8" ht="12.75" customHeight="1" x14ac:dyDescent="0.2">
      <c r="H431" s="119"/>
    </row>
    <row r="432" spans="8:8" ht="12.75" customHeight="1" x14ac:dyDescent="0.2">
      <c r="H432" s="119"/>
    </row>
    <row r="433" spans="8:8" ht="12.75" customHeight="1" x14ac:dyDescent="0.2">
      <c r="H433" s="119"/>
    </row>
    <row r="434" spans="8:8" ht="12.75" customHeight="1" x14ac:dyDescent="0.2">
      <c r="H434" s="119"/>
    </row>
    <row r="435" spans="8:8" ht="12.75" customHeight="1" x14ac:dyDescent="0.2">
      <c r="H435" s="119"/>
    </row>
    <row r="436" spans="8:8" ht="12.75" customHeight="1" x14ac:dyDescent="0.2">
      <c r="H436" s="119"/>
    </row>
    <row r="437" spans="8:8" ht="12.75" customHeight="1" x14ac:dyDescent="0.2">
      <c r="H437" s="119"/>
    </row>
    <row r="438" spans="8:8" ht="12.75" customHeight="1" x14ac:dyDescent="0.2">
      <c r="H438" s="119"/>
    </row>
    <row r="439" spans="8:8" ht="12.75" customHeight="1" x14ac:dyDescent="0.2">
      <c r="H439" s="119"/>
    </row>
    <row r="440" spans="8:8" ht="12.75" customHeight="1" x14ac:dyDescent="0.2">
      <c r="H440" s="119"/>
    </row>
    <row r="441" spans="8:8" ht="12.75" customHeight="1" x14ac:dyDescent="0.2">
      <c r="H441" s="119"/>
    </row>
    <row r="442" spans="8:8" ht="12.75" customHeight="1" x14ac:dyDescent="0.2">
      <c r="H442" s="119"/>
    </row>
    <row r="443" spans="8:8" ht="12.75" customHeight="1" x14ac:dyDescent="0.2">
      <c r="H443" s="119"/>
    </row>
    <row r="444" spans="8:8" ht="12.75" customHeight="1" x14ac:dyDescent="0.2">
      <c r="H444" s="119"/>
    </row>
    <row r="445" spans="8:8" ht="12.75" customHeight="1" x14ac:dyDescent="0.2">
      <c r="H445" s="119"/>
    </row>
    <row r="446" spans="8:8" ht="12.75" customHeight="1" x14ac:dyDescent="0.2">
      <c r="H446" s="119"/>
    </row>
    <row r="447" spans="8:8" ht="12.75" customHeight="1" x14ac:dyDescent="0.2">
      <c r="H447" s="119"/>
    </row>
    <row r="448" spans="8:8" ht="12.75" customHeight="1" x14ac:dyDescent="0.2">
      <c r="H448" s="119"/>
    </row>
    <row r="449" spans="8:8" ht="12.75" customHeight="1" x14ac:dyDescent="0.2">
      <c r="H449" s="119"/>
    </row>
    <row r="450" spans="8:8" ht="12.75" customHeight="1" x14ac:dyDescent="0.2">
      <c r="H450" s="119"/>
    </row>
    <row r="451" spans="8:8" ht="12.75" customHeight="1" x14ac:dyDescent="0.2">
      <c r="H451" s="119"/>
    </row>
    <row r="452" spans="8:8" ht="12.75" customHeight="1" x14ac:dyDescent="0.2">
      <c r="H452" s="119"/>
    </row>
    <row r="453" spans="8:8" ht="12.75" customHeight="1" x14ac:dyDescent="0.2">
      <c r="H453" s="119"/>
    </row>
    <row r="454" spans="8:8" ht="12.75" customHeight="1" x14ac:dyDescent="0.2">
      <c r="H454" s="119"/>
    </row>
    <row r="455" spans="8:8" ht="12.75" customHeight="1" x14ac:dyDescent="0.2">
      <c r="H455" s="119"/>
    </row>
    <row r="456" spans="8:8" ht="12.75" customHeight="1" x14ac:dyDescent="0.2">
      <c r="H456" s="119"/>
    </row>
    <row r="457" spans="8:8" ht="12.75" customHeight="1" x14ac:dyDescent="0.2">
      <c r="H457" s="119"/>
    </row>
    <row r="458" spans="8:8" ht="12.75" customHeight="1" x14ac:dyDescent="0.2">
      <c r="H458" s="119"/>
    </row>
    <row r="459" spans="8:8" ht="12.75" customHeight="1" x14ac:dyDescent="0.2">
      <c r="H459" s="119"/>
    </row>
    <row r="460" spans="8:8" ht="12.75" customHeight="1" x14ac:dyDescent="0.2">
      <c r="H460" s="119"/>
    </row>
    <row r="461" spans="8:8" ht="12.75" customHeight="1" x14ac:dyDescent="0.2">
      <c r="H461" s="119"/>
    </row>
    <row r="462" spans="8:8" ht="12.75" customHeight="1" x14ac:dyDescent="0.2">
      <c r="H462" s="119"/>
    </row>
    <row r="463" spans="8:8" ht="12.75" customHeight="1" x14ac:dyDescent="0.2">
      <c r="H463" s="119"/>
    </row>
    <row r="464" spans="8:8" ht="12.75" customHeight="1" x14ac:dyDescent="0.2">
      <c r="H464" s="119"/>
    </row>
    <row r="465" spans="8:8" ht="12.75" customHeight="1" x14ac:dyDescent="0.2">
      <c r="H465" s="119"/>
    </row>
    <row r="466" spans="8:8" ht="12.75" customHeight="1" x14ac:dyDescent="0.2">
      <c r="H466" s="119"/>
    </row>
    <row r="467" spans="8:8" ht="12.75" customHeight="1" x14ac:dyDescent="0.2">
      <c r="H467" s="119"/>
    </row>
    <row r="468" spans="8:8" ht="12.75" customHeight="1" x14ac:dyDescent="0.2">
      <c r="H468" s="119"/>
    </row>
    <row r="469" spans="8:8" ht="12.75" customHeight="1" x14ac:dyDescent="0.2">
      <c r="H469" s="119"/>
    </row>
    <row r="470" spans="8:8" ht="12.75" customHeight="1" x14ac:dyDescent="0.2">
      <c r="H470" s="119"/>
    </row>
    <row r="471" spans="8:8" ht="12.75" customHeight="1" x14ac:dyDescent="0.2">
      <c r="H471" s="119"/>
    </row>
    <row r="472" spans="8:8" ht="12.75" customHeight="1" x14ac:dyDescent="0.2">
      <c r="H472" s="119"/>
    </row>
    <row r="473" spans="8:8" ht="12.75" customHeight="1" x14ac:dyDescent="0.2">
      <c r="H473" s="119"/>
    </row>
    <row r="474" spans="8:8" ht="12.75" customHeight="1" x14ac:dyDescent="0.2">
      <c r="H474" s="119"/>
    </row>
    <row r="475" spans="8:8" ht="12.75" customHeight="1" x14ac:dyDescent="0.2">
      <c r="H475" s="119"/>
    </row>
    <row r="476" spans="8:8" ht="12.75" customHeight="1" x14ac:dyDescent="0.2">
      <c r="H476" s="119"/>
    </row>
    <row r="477" spans="8:8" ht="12.75" customHeight="1" x14ac:dyDescent="0.2">
      <c r="H477" s="119"/>
    </row>
    <row r="478" spans="8:8" ht="12.75" customHeight="1" x14ac:dyDescent="0.2">
      <c r="H478" s="119"/>
    </row>
    <row r="479" spans="8:8" ht="12.75" customHeight="1" x14ac:dyDescent="0.2">
      <c r="H479" s="119"/>
    </row>
    <row r="480" spans="8:8" ht="12.75" customHeight="1" x14ac:dyDescent="0.2">
      <c r="H480" s="119"/>
    </row>
    <row r="481" spans="8:8" ht="12.75" customHeight="1" x14ac:dyDescent="0.2">
      <c r="H481" s="119"/>
    </row>
    <row r="482" spans="8:8" ht="12.75" customHeight="1" x14ac:dyDescent="0.2">
      <c r="H482" s="119"/>
    </row>
    <row r="483" spans="8:8" ht="12.75" customHeight="1" x14ac:dyDescent="0.2">
      <c r="H483" s="119"/>
    </row>
    <row r="484" spans="8:8" ht="12.75" customHeight="1" x14ac:dyDescent="0.2">
      <c r="H484" s="119"/>
    </row>
    <row r="485" spans="8:8" ht="12.75" customHeight="1" x14ac:dyDescent="0.2">
      <c r="H485" s="119"/>
    </row>
    <row r="486" spans="8:8" ht="12.75" customHeight="1" x14ac:dyDescent="0.2">
      <c r="H486" s="119"/>
    </row>
    <row r="487" spans="8:8" ht="12.75" customHeight="1" x14ac:dyDescent="0.2">
      <c r="H487" s="119"/>
    </row>
    <row r="488" spans="8:8" ht="12.75" customHeight="1" x14ac:dyDescent="0.2">
      <c r="H488" s="119"/>
    </row>
    <row r="489" spans="8:8" ht="12.75" customHeight="1" x14ac:dyDescent="0.2">
      <c r="H489" s="119"/>
    </row>
    <row r="490" spans="8:8" ht="12.75" customHeight="1" x14ac:dyDescent="0.2">
      <c r="H490" s="119"/>
    </row>
    <row r="491" spans="8:8" ht="12.75" customHeight="1" x14ac:dyDescent="0.2">
      <c r="H491" s="119"/>
    </row>
    <row r="492" spans="8:8" ht="12.75" customHeight="1" x14ac:dyDescent="0.2">
      <c r="H492" s="119"/>
    </row>
    <row r="493" spans="8:8" ht="12.75" customHeight="1" x14ac:dyDescent="0.2">
      <c r="H493" s="119"/>
    </row>
    <row r="494" spans="8:8" ht="12.75" customHeight="1" x14ac:dyDescent="0.2">
      <c r="H494" s="119"/>
    </row>
    <row r="495" spans="8:8" ht="12.75" customHeight="1" x14ac:dyDescent="0.2">
      <c r="H495" s="119"/>
    </row>
    <row r="496" spans="8:8" ht="12.75" customHeight="1" x14ac:dyDescent="0.2">
      <c r="H496" s="119"/>
    </row>
    <row r="497" spans="8:8" ht="12.75" customHeight="1" x14ac:dyDescent="0.2">
      <c r="H497" s="119"/>
    </row>
    <row r="498" spans="8:8" ht="12.75" customHeight="1" x14ac:dyDescent="0.2">
      <c r="H498" s="119"/>
    </row>
    <row r="499" spans="8:8" ht="12.75" customHeight="1" x14ac:dyDescent="0.2">
      <c r="H499" s="119"/>
    </row>
    <row r="500" spans="8:8" ht="12.75" customHeight="1" x14ac:dyDescent="0.2">
      <c r="H500" s="119"/>
    </row>
    <row r="501" spans="8:8" ht="12.75" customHeight="1" x14ac:dyDescent="0.2">
      <c r="H501" s="119"/>
    </row>
    <row r="502" spans="8:8" ht="12.75" customHeight="1" x14ac:dyDescent="0.2">
      <c r="H502" s="119"/>
    </row>
    <row r="503" spans="8:8" ht="12.75" customHeight="1" x14ac:dyDescent="0.2">
      <c r="H503" s="119"/>
    </row>
    <row r="504" spans="8:8" ht="12.75" customHeight="1" x14ac:dyDescent="0.2">
      <c r="H504" s="119"/>
    </row>
    <row r="505" spans="8:8" ht="12.75" customHeight="1" x14ac:dyDescent="0.2">
      <c r="H505" s="119"/>
    </row>
    <row r="506" spans="8:8" ht="12.75" customHeight="1" x14ac:dyDescent="0.2">
      <c r="H506" s="119"/>
    </row>
    <row r="507" spans="8:8" ht="12.75" customHeight="1" x14ac:dyDescent="0.2">
      <c r="H507" s="119"/>
    </row>
    <row r="508" spans="8:8" ht="12.75" customHeight="1" x14ac:dyDescent="0.2">
      <c r="H508" s="119"/>
    </row>
    <row r="509" spans="8:8" ht="12.75" customHeight="1" x14ac:dyDescent="0.2">
      <c r="H509" s="119"/>
    </row>
    <row r="510" spans="8:8" ht="12.75" customHeight="1" x14ac:dyDescent="0.2">
      <c r="H510" s="119"/>
    </row>
    <row r="511" spans="8:8" ht="12.75" customHeight="1" x14ac:dyDescent="0.2">
      <c r="H511" s="119"/>
    </row>
    <row r="512" spans="8:8" ht="12.75" customHeight="1" x14ac:dyDescent="0.2">
      <c r="H512" s="119"/>
    </row>
    <row r="513" spans="8:8" ht="12.75" customHeight="1" x14ac:dyDescent="0.2">
      <c r="H513" s="119"/>
    </row>
    <row r="514" spans="8:8" ht="12.75" customHeight="1" x14ac:dyDescent="0.2">
      <c r="H514" s="119"/>
    </row>
    <row r="515" spans="8:8" ht="12.75" customHeight="1" x14ac:dyDescent="0.2">
      <c r="H515" s="119"/>
    </row>
    <row r="516" spans="8:8" ht="12.75" customHeight="1" x14ac:dyDescent="0.2">
      <c r="H516" s="119"/>
    </row>
    <row r="517" spans="8:8" ht="12.75" customHeight="1" x14ac:dyDescent="0.2">
      <c r="H517" s="119"/>
    </row>
    <row r="518" spans="8:8" ht="12.75" customHeight="1" x14ac:dyDescent="0.2">
      <c r="H518" s="119"/>
    </row>
    <row r="519" spans="8:8" ht="12.75" customHeight="1" x14ac:dyDescent="0.2">
      <c r="H519" s="119"/>
    </row>
    <row r="520" spans="8:8" ht="12.75" customHeight="1" x14ac:dyDescent="0.2">
      <c r="H520" s="119"/>
    </row>
    <row r="521" spans="8:8" ht="12.75" customHeight="1" x14ac:dyDescent="0.2">
      <c r="H521" s="119"/>
    </row>
    <row r="522" spans="8:8" ht="12.75" customHeight="1" x14ac:dyDescent="0.2">
      <c r="H522" s="119"/>
    </row>
    <row r="523" spans="8:8" ht="12.75" customHeight="1" x14ac:dyDescent="0.2">
      <c r="H523" s="119"/>
    </row>
    <row r="524" spans="8:8" ht="12.75" customHeight="1" x14ac:dyDescent="0.2">
      <c r="H524" s="119"/>
    </row>
    <row r="525" spans="8:8" ht="12.75" customHeight="1" x14ac:dyDescent="0.2">
      <c r="H525" s="119"/>
    </row>
    <row r="526" spans="8:8" ht="12.75" customHeight="1" x14ac:dyDescent="0.2">
      <c r="H526" s="119"/>
    </row>
    <row r="527" spans="8:8" ht="12.75" customHeight="1" x14ac:dyDescent="0.2">
      <c r="H527" s="119"/>
    </row>
    <row r="528" spans="8:8" ht="12.75" customHeight="1" x14ac:dyDescent="0.2">
      <c r="H528" s="119"/>
    </row>
    <row r="529" spans="8:8" ht="12.75" customHeight="1" x14ac:dyDescent="0.2">
      <c r="H529" s="119"/>
    </row>
    <row r="530" spans="8:8" ht="12.75" customHeight="1" x14ac:dyDescent="0.2">
      <c r="H530" s="119"/>
    </row>
    <row r="531" spans="8:8" ht="12.75" customHeight="1" x14ac:dyDescent="0.2">
      <c r="H531" s="119"/>
    </row>
    <row r="532" spans="8:8" ht="12.75" customHeight="1" x14ac:dyDescent="0.2">
      <c r="H532" s="119"/>
    </row>
    <row r="533" spans="8:8" ht="12.75" customHeight="1" x14ac:dyDescent="0.2">
      <c r="H533" s="119"/>
    </row>
    <row r="534" spans="8:8" ht="12.75" customHeight="1" x14ac:dyDescent="0.2">
      <c r="H534" s="119"/>
    </row>
    <row r="535" spans="8:8" ht="12.75" customHeight="1" x14ac:dyDescent="0.2">
      <c r="H535" s="119"/>
    </row>
    <row r="536" spans="8:8" ht="12.75" customHeight="1" x14ac:dyDescent="0.2">
      <c r="H536" s="119"/>
    </row>
    <row r="537" spans="8:8" ht="12.75" customHeight="1" x14ac:dyDescent="0.2">
      <c r="H537" s="119"/>
    </row>
    <row r="538" spans="8:8" ht="12.75" customHeight="1" x14ac:dyDescent="0.2">
      <c r="H538" s="119"/>
    </row>
    <row r="539" spans="8:8" ht="12.75" customHeight="1" x14ac:dyDescent="0.2">
      <c r="H539" s="119"/>
    </row>
    <row r="540" spans="8:8" ht="12.75" customHeight="1" x14ac:dyDescent="0.2">
      <c r="H540" s="119"/>
    </row>
    <row r="541" spans="8:8" ht="12.75" customHeight="1" x14ac:dyDescent="0.2">
      <c r="H541" s="119"/>
    </row>
    <row r="542" spans="8:8" ht="12.75" customHeight="1" x14ac:dyDescent="0.2">
      <c r="H542" s="119"/>
    </row>
    <row r="543" spans="8:8" ht="12.75" customHeight="1" x14ac:dyDescent="0.2">
      <c r="H543" s="119"/>
    </row>
    <row r="544" spans="8:8" ht="12.75" customHeight="1" x14ac:dyDescent="0.2">
      <c r="H544" s="119"/>
    </row>
    <row r="545" spans="8:8" ht="12.75" customHeight="1" x14ac:dyDescent="0.2">
      <c r="H545" s="119"/>
    </row>
    <row r="546" spans="8:8" ht="12.75" customHeight="1" x14ac:dyDescent="0.2">
      <c r="H546" s="119"/>
    </row>
    <row r="547" spans="8:8" ht="12.75" customHeight="1" x14ac:dyDescent="0.2">
      <c r="H547" s="119"/>
    </row>
    <row r="548" spans="8:8" ht="12.75" customHeight="1" x14ac:dyDescent="0.2">
      <c r="H548" s="119"/>
    </row>
    <row r="549" spans="8:8" ht="12.75" customHeight="1" x14ac:dyDescent="0.2">
      <c r="H549" s="119"/>
    </row>
    <row r="550" spans="8:8" ht="12.75" customHeight="1" x14ac:dyDescent="0.2">
      <c r="H550" s="119"/>
    </row>
    <row r="551" spans="8:8" ht="12.75" customHeight="1" x14ac:dyDescent="0.2">
      <c r="H551" s="119"/>
    </row>
    <row r="552" spans="8:8" ht="12.75" customHeight="1" x14ac:dyDescent="0.2">
      <c r="H552" s="119"/>
    </row>
    <row r="553" spans="8:8" ht="12.75" customHeight="1" x14ac:dyDescent="0.2">
      <c r="H553" s="119"/>
    </row>
    <row r="554" spans="8:8" ht="12.75" customHeight="1" x14ac:dyDescent="0.2">
      <c r="H554" s="119"/>
    </row>
    <row r="555" spans="8:8" ht="12.75" customHeight="1" x14ac:dyDescent="0.2">
      <c r="H555" s="119"/>
    </row>
    <row r="556" spans="8:8" ht="12.75" customHeight="1" x14ac:dyDescent="0.2">
      <c r="H556" s="119"/>
    </row>
    <row r="557" spans="8:8" ht="12.75" customHeight="1" x14ac:dyDescent="0.2">
      <c r="H557" s="119"/>
    </row>
    <row r="558" spans="8:8" ht="12.75" customHeight="1" x14ac:dyDescent="0.2">
      <c r="H558" s="119"/>
    </row>
    <row r="559" spans="8:8" ht="12.75" customHeight="1" x14ac:dyDescent="0.2">
      <c r="H559" s="119"/>
    </row>
    <row r="560" spans="8:8" ht="12.75" customHeight="1" x14ac:dyDescent="0.2">
      <c r="H560" s="119"/>
    </row>
    <row r="561" spans="8:8" ht="12.75" customHeight="1" x14ac:dyDescent="0.2">
      <c r="H561" s="119"/>
    </row>
    <row r="562" spans="8:8" ht="12.75" customHeight="1" x14ac:dyDescent="0.2">
      <c r="H562" s="119"/>
    </row>
    <row r="563" spans="8:8" ht="12.75" customHeight="1" x14ac:dyDescent="0.2">
      <c r="H563" s="119"/>
    </row>
    <row r="564" spans="8:8" ht="12.75" customHeight="1" x14ac:dyDescent="0.2">
      <c r="H564" s="119"/>
    </row>
    <row r="565" spans="8:8" ht="12.75" customHeight="1" x14ac:dyDescent="0.2">
      <c r="H565" s="119"/>
    </row>
    <row r="566" spans="8:8" ht="12.75" customHeight="1" x14ac:dyDescent="0.2">
      <c r="H566" s="119"/>
    </row>
    <row r="567" spans="8:8" ht="12.75" customHeight="1" x14ac:dyDescent="0.2">
      <c r="H567" s="119"/>
    </row>
    <row r="568" spans="8:8" ht="12.75" customHeight="1" x14ac:dyDescent="0.2">
      <c r="H568" s="119"/>
    </row>
    <row r="569" spans="8:8" ht="12.75" customHeight="1" x14ac:dyDescent="0.2">
      <c r="H569" s="119"/>
    </row>
    <row r="570" spans="8:8" ht="12.75" customHeight="1" x14ac:dyDescent="0.2">
      <c r="H570" s="119"/>
    </row>
    <row r="571" spans="8:8" ht="12.75" customHeight="1" x14ac:dyDescent="0.2">
      <c r="H571" s="119"/>
    </row>
    <row r="572" spans="8:8" ht="12.75" customHeight="1" x14ac:dyDescent="0.2">
      <c r="H572" s="119"/>
    </row>
    <row r="573" spans="8:8" ht="12.75" customHeight="1" x14ac:dyDescent="0.2">
      <c r="H573" s="119"/>
    </row>
    <row r="574" spans="8:8" ht="12.75" customHeight="1" x14ac:dyDescent="0.2">
      <c r="H574" s="119"/>
    </row>
    <row r="575" spans="8:8" ht="12.75" customHeight="1" x14ac:dyDescent="0.2">
      <c r="H575" s="119"/>
    </row>
    <row r="576" spans="8:8" ht="12.75" customHeight="1" x14ac:dyDescent="0.2">
      <c r="H576" s="119"/>
    </row>
    <row r="577" spans="8:8" ht="12.75" customHeight="1" x14ac:dyDescent="0.2">
      <c r="H577" s="119"/>
    </row>
    <row r="578" spans="8:8" ht="12.75" customHeight="1" x14ac:dyDescent="0.2">
      <c r="H578" s="119"/>
    </row>
    <row r="579" spans="8:8" ht="12.75" customHeight="1" x14ac:dyDescent="0.2">
      <c r="H579" s="119"/>
    </row>
    <row r="580" spans="8:8" ht="12.75" customHeight="1" x14ac:dyDescent="0.2">
      <c r="H580" s="119"/>
    </row>
    <row r="581" spans="8:8" ht="12.75" customHeight="1" x14ac:dyDescent="0.2">
      <c r="H581" s="119"/>
    </row>
    <row r="582" spans="8:8" ht="12.75" customHeight="1" x14ac:dyDescent="0.2">
      <c r="H582" s="119"/>
    </row>
    <row r="583" spans="8:8" ht="12.75" customHeight="1" x14ac:dyDescent="0.2">
      <c r="H583" s="119"/>
    </row>
    <row r="584" spans="8:8" ht="12.75" customHeight="1" x14ac:dyDescent="0.2">
      <c r="H584" s="119"/>
    </row>
    <row r="585" spans="8:8" ht="12.75" customHeight="1" x14ac:dyDescent="0.2">
      <c r="H585" s="119"/>
    </row>
    <row r="586" spans="8:8" ht="12.75" customHeight="1" x14ac:dyDescent="0.2">
      <c r="H586" s="119"/>
    </row>
    <row r="587" spans="8:8" ht="12.75" customHeight="1" x14ac:dyDescent="0.2">
      <c r="H587" s="119"/>
    </row>
    <row r="588" spans="8:8" ht="12.75" customHeight="1" x14ac:dyDescent="0.2">
      <c r="H588" s="119"/>
    </row>
    <row r="589" spans="8:8" ht="12.75" customHeight="1" x14ac:dyDescent="0.2">
      <c r="H589" s="119"/>
    </row>
    <row r="590" spans="8:8" ht="12.75" customHeight="1" x14ac:dyDescent="0.2">
      <c r="H590" s="119"/>
    </row>
    <row r="591" spans="8:8" ht="12.75" customHeight="1" x14ac:dyDescent="0.2">
      <c r="H591" s="119"/>
    </row>
    <row r="592" spans="8:8" ht="12.75" customHeight="1" x14ac:dyDescent="0.2">
      <c r="H592" s="119"/>
    </row>
    <row r="593" spans="8:8" ht="12.75" customHeight="1" x14ac:dyDescent="0.2">
      <c r="H593" s="119"/>
    </row>
    <row r="594" spans="8:8" ht="12.75" customHeight="1" x14ac:dyDescent="0.2">
      <c r="H594" s="119"/>
    </row>
    <row r="595" spans="8:8" ht="12.75" customHeight="1" x14ac:dyDescent="0.2">
      <c r="H595" s="119"/>
    </row>
    <row r="596" spans="8:8" ht="12.75" customHeight="1" x14ac:dyDescent="0.2">
      <c r="H596" s="119"/>
    </row>
    <row r="597" spans="8:8" ht="12.75" customHeight="1" x14ac:dyDescent="0.2">
      <c r="H597" s="119"/>
    </row>
    <row r="598" spans="8:8" ht="12.75" customHeight="1" x14ac:dyDescent="0.2">
      <c r="H598" s="119"/>
    </row>
    <row r="599" spans="8:8" ht="12.75" customHeight="1" x14ac:dyDescent="0.2">
      <c r="H599" s="119"/>
    </row>
    <row r="600" spans="8:8" ht="12.75" customHeight="1" x14ac:dyDescent="0.2">
      <c r="H600" s="119"/>
    </row>
    <row r="601" spans="8:8" ht="12.75" customHeight="1" x14ac:dyDescent="0.2">
      <c r="H601" s="119"/>
    </row>
    <row r="602" spans="8:8" ht="12.75" customHeight="1" x14ac:dyDescent="0.2">
      <c r="H602" s="119"/>
    </row>
    <row r="603" spans="8:8" ht="12.75" customHeight="1" x14ac:dyDescent="0.2">
      <c r="H603" s="119"/>
    </row>
    <row r="604" spans="8:8" ht="12.75" customHeight="1" x14ac:dyDescent="0.2">
      <c r="H604" s="119"/>
    </row>
    <row r="605" spans="8:8" ht="12.75" customHeight="1" x14ac:dyDescent="0.2">
      <c r="H605" s="119"/>
    </row>
    <row r="606" spans="8:8" ht="12.75" customHeight="1" x14ac:dyDescent="0.2">
      <c r="H606" s="119"/>
    </row>
    <row r="607" spans="8:8" ht="12.75" customHeight="1" x14ac:dyDescent="0.2">
      <c r="H607" s="119"/>
    </row>
    <row r="608" spans="8:8" ht="12.75" customHeight="1" x14ac:dyDescent="0.2">
      <c r="H608" s="119"/>
    </row>
    <row r="609" spans="8:8" ht="12.75" customHeight="1" x14ac:dyDescent="0.2">
      <c r="H609" s="119"/>
    </row>
    <row r="610" spans="8:8" ht="12.75" customHeight="1" x14ac:dyDescent="0.2">
      <c r="H610" s="119"/>
    </row>
    <row r="611" spans="8:8" ht="12.75" customHeight="1" x14ac:dyDescent="0.2">
      <c r="H611" s="119"/>
    </row>
    <row r="612" spans="8:8" ht="12.75" customHeight="1" x14ac:dyDescent="0.2">
      <c r="H612" s="119"/>
    </row>
    <row r="613" spans="8:8" ht="12.75" customHeight="1" x14ac:dyDescent="0.2">
      <c r="H613" s="119"/>
    </row>
    <row r="614" spans="8:8" ht="12.75" customHeight="1" x14ac:dyDescent="0.2">
      <c r="H614" s="119"/>
    </row>
    <row r="615" spans="8:8" ht="12.75" customHeight="1" x14ac:dyDescent="0.2">
      <c r="H615" s="119"/>
    </row>
    <row r="616" spans="8:8" ht="12.75" customHeight="1" x14ac:dyDescent="0.2">
      <c r="H616" s="119"/>
    </row>
    <row r="617" spans="8:8" ht="12.75" customHeight="1" x14ac:dyDescent="0.2">
      <c r="H617" s="119"/>
    </row>
    <row r="618" spans="8:8" ht="12.75" customHeight="1" x14ac:dyDescent="0.2">
      <c r="H618" s="119"/>
    </row>
    <row r="619" spans="8:8" ht="12.75" customHeight="1" x14ac:dyDescent="0.2">
      <c r="H619" s="119"/>
    </row>
    <row r="620" spans="8:8" ht="12.75" customHeight="1" x14ac:dyDescent="0.2">
      <c r="H620" s="119"/>
    </row>
    <row r="621" spans="8:8" ht="12.75" customHeight="1" x14ac:dyDescent="0.2">
      <c r="H621" s="119"/>
    </row>
    <row r="622" spans="8:8" ht="12.75" customHeight="1" x14ac:dyDescent="0.2">
      <c r="H622" s="119"/>
    </row>
    <row r="623" spans="8:8" ht="12.75" customHeight="1" x14ac:dyDescent="0.2">
      <c r="H623" s="119"/>
    </row>
    <row r="624" spans="8:8" ht="12.75" customHeight="1" x14ac:dyDescent="0.2">
      <c r="H624" s="119"/>
    </row>
    <row r="625" spans="8:8" ht="12.75" customHeight="1" x14ac:dyDescent="0.2">
      <c r="H625" s="119"/>
    </row>
    <row r="626" spans="8:8" ht="12.75" customHeight="1" x14ac:dyDescent="0.2">
      <c r="H626" s="119"/>
    </row>
    <row r="627" spans="8:8" ht="12.75" customHeight="1" x14ac:dyDescent="0.2">
      <c r="H627" s="119"/>
    </row>
    <row r="628" spans="8:8" ht="12.75" customHeight="1" x14ac:dyDescent="0.2">
      <c r="H628" s="119"/>
    </row>
    <row r="629" spans="8:8" ht="12.75" customHeight="1" x14ac:dyDescent="0.2">
      <c r="H629" s="119"/>
    </row>
    <row r="630" spans="8:8" ht="12.75" customHeight="1" x14ac:dyDescent="0.2">
      <c r="H630" s="119"/>
    </row>
    <row r="631" spans="8:8" ht="12.75" customHeight="1" x14ac:dyDescent="0.2">
      <c r="H631" s="119"/>
    </row>
    <row r="632" spans="8:8" ht="12.75" customHeight="1" x14ac:dyDescent="0.2">
      <c r="H632" s="119"/>
    </row>
    <row r="633" spans="8:8" ht="12.75" customHeight="1" x14ac:dyDescent="0.2">
      <c r="H633" s="119"/>
    </row>
    <row r="634" spans="8:8" ht="12.75" customHeight="1" x14ac:dyDescent="0.2">
      <c r="H634" s="119"/>
    </row>
    <row r="635" spans="8:8" ht="12.75" customHeight="1" x14ac:dyDescent="0.2">
      <c r="H635" s="119"/>
    </row>
    <row r="636" spans="8:8" ht="12.75" customHeight="1" x14ac:dyDescent="0.2">
      <c r="H636" s="119"/>
    </row>
    <row r="637" spans="8:8" ht="12.75" customHeight="1" x14ac:dyDescent="0.2">
      <c r="H637" s="119"/>
    </row>
    <row r="638" spans="8:8" ht="12.75" customHeight="1" x14ac:dyDescent="0.2">
      <c r="H638" s="119"/>
    </row>
    <row r="639" spans="8:8" ht="12.75" customHeight="1" x14ac:dyDescent="0.2">
      <c r="H639" s="119"/>
    </row>
    <row r="640" spans="8:8" ht="12.75" customHeight="1" x14ac:dyDescent="0.2">
      <c r="H640" s="119"/>
    </row>
    <row r="641" spans="8:8" ht="12.75" customHeight="1" x14ac:dyDescent="0.2">
      <c r="H641" s="119"/>
    </row>
    <row r="642" spans="8:8" ht="12.75" customHeight="1" x14ac:dyDescent="0.2">
      <c r="H642" s="119"/>
    </row>
    <row r="643" spans="8:8" ht="12.75" customHeight="1" x14ac:dyDescent="0.2">
      <c r="H643" s="119"/>
    </row>
    <row r="644" spans="8:8" ht="12.75" customHeight="1" x14ac:dyDescent="0.2">
      <c r="H644" s="119"/>
    </row>
    <row r="645" spans="8:8" ht="12.75" customHeight="1" x14ac:dyDescent="0.2">
      <c r="H645" s="119"/>
    </row>
    <row r="646" spans="8:8" ht="12.75" customHeight="1" x14ac:dyDescent="0.2">
      <c r="H646" s="119"/>
    </row>
    <row r="647" spans="8:8" ht="12.75" customHeight="1" x14ac:dyDescent="0.2">
      <c r="H647" s="119"/>
    </row>
    <row r="648" spans="8:8" ht="12.75" customHeight="1" x14ac:dyDescent="0.2">
      <c r="H648" s="119"/>
    </row>
    <row r="649" spans="8:8" ht="12.75" customHeight="1" x14ac:dyDescent="0.2">
      <c r="H649" s="119"/>
    </row>
    <row r="650" spans="8:8" ht="12.75" customHeight="1" x14ac:dyDescent="0.2">
      <c r="H650" s="119"/>
    </row>
    <row r="651" spans="8:8" ht="12.75" customHeight="1" x14ac:dyDescent="0.2">
      <c r="H651" s="119"/>
    </row>
    <row r="652" spans="8:8" ht="12.75" customHeight="1" x14ac:dyDescent="0.2">
      <c r="H652" s="119"/>
    </row>
    <row r="653" spans="8:8" ht="12.75" customHeight="1" x14ac:dyDescent="0.2">
      <c r="H653" s="119"/>
    </row>
    <row r="654" spans="8:8" ht="12.75" customHeight="1" x14ac:dyDescent="0.2">
      <c r="H654" s="119"/>
    </row>
    <row r="655" spans="8:8" ht="12.75" customHeight="1" x14ac:dyDescent="0.2">
      <c r="H655" s="119"/>
    </row>
    <row r="656" spans="8:8" ht="12.75" customHeight="1" x14ac:dyDescent="0.2">
      <c r="H656" s="119"/>
    </row>
    <row r="657" spans="8:8" ht="12.75" customHeight="1" x14ac:dyDescent="0.2">
      <c r="H657" s="119"/>
    </row>
    <row r="658" spans="8:8" ht="12.75" customHeight="1" x14ac:dyDescent="0.2">
      <c r="H658" s="119"/>
    </row>
    <row r="659" spans="8:8" ht="12.75" customHeight="1" x14ac:dyDescent="0.2">
      <c r="H659" s="119"/>
    </row>
    <row r="660" spans="8:8" ht="12.75" customHeight="1" x14ac:dyDescent="0.2">
      <c r="H660" s="119"/>
    </row>
    <row r="661" spans="8:8" ht="12.75" customHeight="1" x14ac:dyDescent="0.2">
      <c r="H661" s="119"/>
    </row>
    <row r="662" spans="8:8" ht="12.75" customHeight="1" x14ac:dyDescent="0.2">
      <c r="H662" s="119"/>
    </row>
    <row r="663" spans="8:8" ht="12.75" customHeight="1" x14ac:dyDescent="0.2">
      <c r="H663" s="119"/>
    </row>
    <row r="664" spans="8:8" ht="12.75" customHeight="1" x14ac:dyDescent="0.2">
      <c r="H664" s="119"/>
    </row>
    <row r="665" spans="8:8" ht="12.75" customHeight="1" x14ac:dyDescent="0.2">
      <c r="H665" s="119"/>
    </row>
    <row r="666" spans="8:8" ht="12.75" customHeight="1" x14ac:dyDescent="0.2">
      <c r="H666" s="119"/>
    </row>
    <row r="667" spans="8:8" ht="12.75" customHeight="1" x14ac:dyDescent="0.2">
      <c r="H667" s="119"/>
    </row>
    <row r="668" spans="8:8" ht="12.75" customHeight="1" x14ac:dyDescent="0.2">
      <c r="H668" s="119"/>
    </row>
    <row r="669" spans="8:8" ht="12.75" customHeight="1" x14ac:dyDescent="0.2">
      <c r="H669" s="119"/>
    </row>
    <row r="670" spans="8:8" ht="12.75" customHeight="1" x14ac:dyDescent="0.2">
      <c r="H670" s="119"/>
    </row>
    <row r="671" spans="8:8" ht="12.75" customHeight="1" x14ac:dyDescent="0.2">
      <c r="H671" s="119"/>
    </row>
    <row r="672" spans="8:8" ht="12.75" customHeight="1" x14ac:dyDescent="0.2">
      <c r="H672" s="119"/>
    </row>
    <row r="673" spans="8:8" ht="12.75" customHeight="1" x14ac:dyDescent="0.2">
      <c r="H673" s="119"/>
    </row>
    <row r="674" spans="8:8" ht="12.75" customHeight="1" x14ac:dyDescent="0.2">
      <c r="H674" s="119"/>
    </row>
    <row r="675" spans="8:8" ht="12.75" customHeight="1" x14ac:dyDescent="0.2">
      <c r="H675" s="119"/>
    </row>
    <row r="676" spans="8:8" ht="12.75" customHeight="1" x14ac:dyDescent="0.2">
      <c r="H676" s="119"/>
    </row>
    <row r="677" spans="8:8" ht="12.75" customHeight="1" x14ac:dyDescent="0.2">
      <c r="H677" s="119"/>
    </row>
    <row r="678" spans="8:8" ht="12.75" customHeight="1" x14ac:dyDescent="0.2">
      <c r="H678" s="119"/>
    </row>
    <row r="679" spans="8:8" ht="12.75" customHeight="1" x14ac:dyDescent="0.2">
      <c r="H679" s="119"/>
    </row>
    <row r="680" spans="8:8" ht="12.75" customHeight="1" x14ac:dyDescent="0.2">
      <c r="H680" s="119"/>
    </row>
    <row r="681" spans="8:8" ht="12.75" customHeight="1" x14ac:dyDescent="0.2">
      <c r="H681" s="119"/>
    </row>
    <row r="682" spans="8:8" ht="12.75" customHeight="1" x14ac:dyDescent="0.2">
      <c r="H682" s="119"/>
    </row>
    <row r="683" spans="8:8" ht="12.75" customHeight="1" x14ac:dyDescent="0.2">
      <c r="H683" s="119"/>
    </row>
    <row r="684" spans="8:8" ht="12.75" customHeight="1" x14ac:dyDescent="0.2">
      <c r="H684" s="119"/>
    </row>
    <row r="685" spans="8:8" ht="12.75" customHeight="1" x14ac:dyDescent="0.2">
      <c r="H685" s="119"/>
    </row>
    <row r="686" spans="8:8" ht="12.75" customHeight="1" x14ac:dyDescent="0.2">
      <c r="H686" s="119"/>
    </row>
    <row r="687" spans="8:8" ht="12.75" customHeight="1" x14ac:dyDescent="0.2">
      <c r="H687" s="119"/>
    </row>
    <row r="688" spans="8:8" ht="12.75" customHeight="1" x14ac:dyDescent="0.2">
      <c r="H688" s="119"/>
    </row>
    <row r="689" spans="8:8" ht="12.75" customHeight="1" x14ac:dyDescent="0.2">
      <c r="H689" s="119"/>
    </row>
    <row r="690" spans="8:8" ht="12.75" customHeight="1" x14ac:dyDescent="0.2">
      <c r="H690" s="119"/>
    </row>
    <row r="691" spans="8:8" ht="12.75" customHeight="1" x14ac:dyDescent="0.2">
      <c r="H691" s="119"/>
    </row>
    <row r="692" spans="8:8" ht="12.75" customHeight="1" x14ac:dyDescent="0.2">
      <c r="H692" s="119"/>
    </row>
    <row r="693" spans="8:8" ht="12.75" customHeight="1" x14ac:dyDescent="0.2">
      <c r="H693" s="119"/>
    </row>
    <row r="694" spans="8:8" ht="12.75" customHeight="1" x14ac:dyDescent="0.2">
      <c r="H694" s="119"/>
    </row>
    <row r="695" spans="8:8" ht="12.75" customHeight="1" x14ac:dyDescent="0.2">
      <c r="H695" s="119"/>
    </row>
    <row r="696" spans="8:8" ht="12.75" customHeight="1" x14ac:dyDescent="0.2">
      <c r="H696" s="119"/>
    </row>
    <row r="697" spans="8:8" ht="12.75" customHeight="1" x14ac:dyDescent="0.2">
      <c r="H697" s="119"/>
    </row>
    <row r="698" spans="8:8" ht="12.75" customHeight="1" x14ac:dyDescent="0.2">
      <c r="H698" s="119"/>
    </row>
    <row r="699" spans="8:8" ht="12.75" customHeight="1" x14ac:dyDescent="0.2">
      <c r="H699" s="119"/>
    </row>
    <row r="700" spans="8:8" ht="12.75" customHeight="1" x14ac:dyDescent="0.2">
      <c r="H700" s="119"/>
    </row>
    <row r="701" spans="8:8" ht="12.75" customHeight="1" x14ac:dyDescent="0.2">
      <c r="H701" s="119"/>
    </row>
    <row r="702" spans="8:8" ht="12.75" customHeight="1" x14ac:dyDescent="0.2">
      <c r="H702" s="119"/>
    </row>
    <row r="703" spans="8:8" ht="12.75" customHeight="1" x14ac:dyDescent="0.2">
      <c r="H703" s="119"/>
    </row>
    <row r="704" spans="8:8" ht="12.75" customHeight="1" x14ac:dyDescent="0.2">
      <c r="H704" s="119"/>
    </row>
    <row r="705" spans="8:8" ht="12.75" customHeight="1" x14ac:dyDescent="0.2">
      <c r="H705" s="119"/>
    </row>
    <row r="706" spans="8:8" ht="12.75" customHeight="1" x14ac:dyDescent="0.2">
      <c r="H706" s="119"/>
    </row>
    <row r="707" spans="8:8" ht="12.75" customHeight="1" x14ac:dyDescent="0.2">
      <c r="H707" s="119"/>
    </row>
    <row r="708" spans="8:8" ht="12.75" customHeight="1" x14ac:dyDescent="0.2">
      <c r="H708" s="119"/>
    </row>
    <row r="709" spans="8:8" ht="12.75" customHeight="1" x14ac:dyDescent="0.2">
      <c r="H709" s="119"/>
    </row>
    <row r="710" spans="8:8" ht="12.75" customHeight="1" x14ac:dyDescent="0.2">
      <c r="H710" s="119"/>
    </row>
    <row r="711" spans="8:8" ht="12.75" customHeight="1" x14ac:dyDescent="0.2">
      <c r="H711" s="119"/>
    </row>
    <row r="712" spans="8:8" ht="12.75" customHeight="1" x14ac:dyDescent="0.2">
      <c r="H712" s="119"/>
    </row>
    <row r="713" spans="8:8" ht="12.75" customHeight="1" x14ac:dyDescent="0.2">
      <c r="H713" s="119"/>
    </row>
    <row r="714" spans="8:8" ht="12.75" customHeight="1" x14ac:dyDescent="0.2">
      <c r="H714" s="119"/>
    </row>
    <row r="715" spans="8:8" ht="12.75" customHeight="1" x14ac:dyDescent="0.2">
      <c r="H715" s="119"/>
    </row>
    <row r="716" spans="8:8" ht="12.75" customHeight="1" x14ac:dyDescent="0.2">
      <c r="H716" s="119"/>
    </row>
    <row r="717" spans="8:8" ht="12.75" customHeight="1" x14ac:dyDescent="0.2">
      <c r="H717" s="119"/>
    </row>
    <row r="718" spans="8:8" ht="12.75" customHeight="1" x14ac:dyDescent="0.2">
      <c r="H718" s="119"/>
    </row>
    <row r="719" spans="8:8" ht="12.75" customHeight="1" x14ac:dyDescent="0.2">
      <c r="H719" s="119"/>
    </row>
    <row r="720" spans="8:8" ht="12.75" customHeight="1" x14ac:dyDescent="0.2">
      <c r="H720" s="119"/>
    </row>
    <row r="721" spans="8:8" ht="12.75" customHeight="1" x14ac:dyDescent="0.2">
      <c r="H721" s="119"/>
    </row>
    <row r="722" spans="8:8" ht="12.75" customHeight="1" x14ac:dyDescent="0.2">
      <c r="H722" s="119"/>
    </row>
    <row r="723" spans="8:8" ht="12.75" customHeight="1" x14ac:dyDescent="0.2">
      <c r="H723" s="119"/>
    </row>
    <row r="724" spans="8:8" ht="12.75" customHeight="1" x14ac:dyDescent="0.2">
      <c r="H724" s="119"/>
    </row>
    <row r="725" spans="8:8" ht="12.75" customHeight="1" x14ac:dyDescent="0.2">
      <c r="H725" s="119"/>
    </row>
    <row r="726" spans="8:8" ht="12.75" customHeight="1" x14ac:dyDescent="0.2">
      <c r="H726" s="119"/>
    </row>
    <row r="727" spans="8:8" ht="12.75" customHeight="1" x14ac:dyDescent="0.2">
      <c r="H727" s="119"/>
    </row>
    <row r="728" spans="8:8" ht="12.75" customHeight="1" x14ac:dyDescent="0.2">
      <c r="H728" s="119"/>
    </row>
    <row r="729" spans="8:8" ht="12.75" customHeight="1" x14ac:dyDescent="0.2">
      <c r="H729" s="119"/>
    </row>
    <row r="730" spans="8:8" ht="12.75" customHeight="1" x14ac:dyDescent="0.2">
      <c r="H730" s="119"/>
    </row>
    <row r="731" spans="8:8" ht="12.75" customHeight="1" x14ac:dyDescent="0.2">
      <c r="H731" s="119"/>
    </row>
    <row r="732" spans="8:8" ht="12.75" customHeight="1" x14ac:dyDescent="0.2">
      <c r="H732" s="119"/>
    </row>
    <row r="733" spans="8:8" ht="12.75" customHeight="1" x14ac:dyDescent="0.2">
      <c r="H733" s="119"/>
    </row>
    <row r="734" spans="8:8" ht="12.75" customHeight="1" x14ac:dyDescent="0.2">
      <c r="H734" s="119"/>
    </row>
    <row r="735" spans="8:8" ht="12.75" customHeight="1" x14ac:dyDescent="0.2">
      <c r="H735" s="119"/>
    </row>
    <row r="736" spans="8:8" ht="12.75" customHeight="1" x14ac:dyDescent="0.2">
      <c r="H736" s="119"/>
    </row>
    <row r="737" spans="8:8" ht="12.75" customHeight="1" x14ac:dyDescent="0.2">
      <c r="H737" s="119"/>
    </row>
    <row r="738" spans="8:8" ht="12.75" customHeight="1" x14ac:dyDescent="0.2">
      <c r="H738" s="119"/>
    </row>
    <row r="739" spans="8:8" ht="12.75" customHeight="1" x14ac:dyDescent="0.2">
      <c r="H739" s="119"/>
    </row>
    <row r="740" spans="8:8" ht="12.75" customHeight="1" x14ac:dyDescent="0.2">
      <c r="H740" s="119"/>
    </row>
    <row r="741" spans="8:8" ht="12.75" customHeight="1" x14ac:dyDescent="0.2">
      <c r="H741" s="119"/>
    </row>
    <row r="742" spans="8:8" ht="12.75" customHeight="1" x14ac:dyDescent="0.2">
      <c r="H742" s="119"/>
    </row>
    <row r="743" spans="8:8" ht="12.75" customHeight="1" x14ac:dyDescent="0.2">
      <c r="H743" s="119"/>
    </row>
    <row r="744" spans="8:8" ht="12.75" customHeight="1" x14ac:dyDescent="0.2">
      <c r="H744" s="119"/>
    </row>
    <row r="745" spans="8:8" ht="12.75" customHeight="1" x14ac:dyDescent="0.2">
      <c r="H745" s="119"/>
    </row>
    <row r="746" spans="8:8" ht="12.75" customHeight="1" x14ac:dyDescent="0.2">
      <c r="H746" s="119"/>
    </row>
    <row r="747" spans="8:8" ht="12.75" customHeight="1" x14ac:dyDescent="0.2">
      <c r="H747" s="119"/>
    </row>
    <row r="748" spans="8:8" ht="12.75" customHeight="1" x14ac:dyDescent="0.2">
      <c r="H748" s="119"/>
    </row>
    <row r="749" spans="8:8" ht="12.75" customHeight="1" x14ac:dyDescent="0.2">
      <c r="H749" s="119"/>
    </row>
    <row r="750" spans="8:8" ht="12.75" customHeight="1" x14ac:dyDescent="0.2">
      <c r="H750" s="119"/>
    </row>
    <row r="751" spans="8:8" ht="12.75" customHeight="1" x14ac:dyDescent="0.2">
      <c r="H751" s="119"/>
    </row>
    <row r="752" spans="8:8" ht="12.75" customHeight="1" x14ac:dyDescent="0.2">
      <c r="H752" s="119"/>
    </row>
    <row r="753" spans="8:8" ht="12.75" customHeight="1" x14ac:dyDescent="0.2">
      <c r="H753" s="119"/>
    </row>
    <row r="754" spans="8:8" ht="12.75" customHeight="1" x14ac:dyDescent="0.2">
      <c r="H754" s="119"/>
    </row>
    <row r="755" spans="8:8" ht="12.75" customHeight="1" x14ac:dyDescent="0.2">
      <c r="H755" s="119"/>
    </row>
    <row r="756" spans="8:8" ht="12.75" customHeight="1" x14ac:dyDescent="0.2">
      <c r="H756" s="119"/>
    </row>
    <row r="757" spans="8:8" ht="12.75" customHeight="1" x14ac:dyDescent="0.2">
      <c r="H757" s="119"/>
    </row>
    <row r="758" spans="8:8" ht="12.75" customHeight="1" x14ac:dyDescent="0.2">
      <c r="H758" s="119"/>
    </row>
    <row r="759" spans="8:8" ht="12.75" customHeight="1" x14ac:dyDescent="0.2">
      <c r="H759" s="119"/>
    </row>
    <row r="760" spans="8:8" ht="12.75" customHeight="1" x14ac:dyDescent="0.2">
      <c r="H760" s="119"/>
    </row>
    <row r="761" spans="8:8" ht="12.75" customHeight="1" x14ac:dyDescent="0.2">
      <c r="H761" s="119"/>
    </row>
    <row r="762" spans="8:8" ht="12.75" customHeight="1" x14ac:dyDescent="0.2">
      <c r="H762" s="119"/>
    </row>
    <row r="763" spans="8:8" ht="12.75" customHeight="1" x14ac:dyDescent="0.2">
      <c r="H763" s="119"/>
    </row>
    <row r="764" spans="8:8" ht="12.75" customHeight="1" x14ac:dyDescent="0.2">
      <c r="H764" s="119"/>
    </row>
    <row r="765" spans="8:8" ht="12.75" customHeight="1" x14ac:dyDescent="0.2">
      <c r="H765" s="119"/>
    </row>
    <row r="766" spans="8:8" ht="12.75" customHeight="1" x14ac:dyDescent="0.2">
      <c r="H766" s="119"/>
    </row>
    <row r="767" spans="8:8" ht="12.75" customHeight="1" x14ac:dyDescent="0.2">
      <c r="H767" s="119"/>
    </row>
    <row r="768" spans="8:8" ht="12.75" customHeight="1" x14ac:dyDescent="0.2">
      <c r="H768" s="119"/>
    </row>
    <row r="769" spans="8:8" ht="12.75" customHeight="1" x14ac:dyDescent="0.2">
      <c r="H769" s="119"/>
    </row>
    <row r="770" spans="8:8" ht="12.75" customHeight="1" x14ac:dyDescent="0.2">
      <c r="H770" s="119"/>
    </row>
    <row r="771" spans="8:8" ht="12.75" customHeight="1" x14ac:dyDescent="0.2">
      <c r="H771" s="119"/>
    </row>
    <row r="772" spans="8:8" ht="12.75" customHeight="1" x14ac:dyDescent="0.2">
      <c r="H772" s="119"/>
    </row>
    <row r="773" spans="8:8" ht="12.75" customHeight="1" x14ac:dyDescent="0.2">
      <c r="H773" s="119"/>
    </row>
    <row r="774" spans="8:8" ht="12.75" customHeight="1" x14ac:dyDescent="0.2">
      <c r="H774" s="119"/>
    </row>
    <row r="775" spans="8:8" ht="12.75" customHeight="1" x14ac:dyDescent="0.2">
      <c r="H775" s="119"/>
    </row>
    <row r="776" spans="8:8" ht="12.75" customHeight="1" x14ac:dyDescent="0.2">
      <c r="H776" s="119"/>
    </row>
    <row r="777" spans="8:8" ht="12.75" customHeight="1" x14ac:dyDescent="0.2">
      <c r="H777" s="119"/>
    </row>
    <row r="778" spans="8:8" ht="12.75" customHeight="1" x14ac:dyDescent="0.2">
      <c r="H778" s="119"/>
    </row>
    <row r="779" spans="8:8" ht="12.75" customHeight="1" x14ac:dyDescent="0.2">
      <c r="H779" s="119"/>
    </row>
    <row r="780" spans="8:8" ht="12.75" customHeight="1" x14ac:dyDescent="0.2">
      <c r="H780" s="119"/>
    </row>
    <row r="781" spans="8:8" ht="12.75" customHeight="1" x14ac:dyDescent="0.2">
      <c r="H781" s="119"/>
    </row>
    <row r="782" spans="8:8" ht="12.75" customHeight="1" x14ac:dyDescent="0.2">
      <c r="H782" s="119"/>
    </row>
    <row r="783" spans="8:8" ht="12.75" customHeight="1" x14ac:dyDescent="0.2">
      <c r="H783" s="119"/>
    </row>
    <row r="784" spans="8:8" ht="12.75" customHeight="1" x14ac:dyDescent="0.2">
      <c r="H784" s="119"/>
    </row>
    <row r="785" spans="8:8" ht="12.75" customHeight="1" x14ac:dyDescent="0.2">
      <c r="H785" s="119"/>
    </row>
    <row r="786" spans="8:8" ht="12.75" customHeight="1" x14ac:dyDescent="0.2">
      <c r="H786" s="119"/>
    </row>
    <row r="787" spans="8:8" ht="12.75" customHeight="1" x14ac:dyDescent="0.2">
      <c r="H787" s="119"/>
    </row>
    <row r="788" spans="8:8" ht="12.75" customHeight="1" x14ac:dyDescent="0.2">
      <c r="H788" s="119"/>
    </row>
    <row r="789" spans="8:8" ht="12.75" customHeight="1" x14ac:dyDescent="0.2">
      <c r="H789" s="119"/>
    </row>
    <row r="790" spans="8:8" ht="12.75" customHeight="1" x14ac:dyDescent="0.2">
      <c r="H790" s="119"/>
    </row>
    <row r="791" spans="8:8" ht="12.75" customHeight="1" x14ac:dyDescent="0.2">
      <c r="H791" s="119"/>
    </row>
    <row r="792" spans="8:8" ht="12.75" customHeight="1" x14ac:dyDescent="0.2">
      <c r="H792" s="119"/>
    </row>
    <row r="793" spans="8:8" ht="12.75" customHeight="1" x14ac:dyDescent="0.2">
      <c r="H793" s="119"/>
    </row>
    <row r="794" spans="8:8" ht="12.75" customHeight="1" x14ac:dyDescent="0.2">
      <c r="H794" s="119"/>
    </row>
    <row r="795" spans="8:8" ht="12.75" customHeight="1" x14ac:dyDescent="0.2">
      <c r="H795" s="119"/>
    </row>
    <row r="796" spans="8:8" ht="12.75" customHeight="1" x14ac:dyDescent="0.2">
      <c r="H796" s="119"/>
    </row>
    <row r="797" spans="8:8" ht="12.75" customHeight="1" x14ac:dyDescent="0.2">
      <c r="H797" s="119"/>
    </row>
    <row r="798" spans="8:8" ht="12.75" customHeight="1" x14ac:dyDescent="0.2">
      <c r="H798" s="119"/>
    </row>
    <row r="799" spans="8:8" ht="12.75" customHeight="1" x14ac:dyDescent="0.2">
      <c r="H799" s="119"/>
    </row>
    <row r="800" spans="8:8" ht="12.75" customHeight="1" x14ac:dyDescent="0.2">
      <c r="H800" s="119"/>
    </row>
    <row r="801" spans="8:8" ht="12.75" customHeight="1" x14ac:dyDescent="0.2">
      <c r="H801" s="119"/>
    </row>
    <row r="802" spans="8:8" ht="12.75" customHeight="1" x14ac:dyDescent="0.2">
      <c r="H802" s="119"/>
    </row>
    <row r="803" spans="8:8" ht="12.75" customHeight="1" x14ac:dyDescent="0.2">
      <c r="H803" s="119"/>
    </row>
    <row r="804" spans="8:8" ht="12.75" customHeight="1" x14ac:dyDescent="0.2">
      <c r="H804" s="119"/>
    </row>
    <row r="805" spans="8:8" ht="12.75" customHeight="1" x14ac:dyDescent="0.2">
      <c r="H805" s="119"/>
    </row>
    <row r="806" spans="8:8" ht="12.75" customHeight="1" x14ac:dyDescent="0.2">
      <c r="H806" s="119"/>
    </row>
    <row r="807" spans="8:8" ht="12.75" customHeight="1" x14ac:dyDescent="0.2">
      <c r="H807" s="119"/>
    </row>
    <row r="808" spans="8:8" ht="12.75" customHeight="1" x14ac:dyDescent="0.2">
      <c r="H808" s="119"/>
    </row>
    <row r="809" spans="8:8" ht="12.75" customHeight="1" x14ac:dyDescent="0.2">
      <c r="H809" s="119"/>
    </row>
    <row r="810" spans="8:8" ht="12.75" customHeight="1" x14ac:dyDescent="0.2">
      <c r="H810" s="119"/>
    </row>
    <row r="811" spans="8:8" ht="12.75" customHeight="1" x14ac:dyDescent="0.2">
      <c r="H811" s="119"/>
    </row>
    <row r="812" spans="8:8" ht="12.75" customHeight="1" x14ac:dyDescent="0.2">
      <c r="H812" s="119"/>
    </row>
    <row r="813" spans="8:8" ht="12.75" customHeight="1" x14ac:dyDescent="0.2">
      <c r="H813" s="119"/>
    </row>
    <row r="814" spans="8:8" ht="12.75" customHeight="1" x14ac:dyDescent="0.2">
      <c r="H814" s="119"/>
    </row>
    <row r="815" spans="8:8" ht="12.75" customHeight="1" x14ac:dyDescent="0.2">
      <c r="H815" s="119"/>
    </row>
    <row r="816" spans="8:8" ht="12.75" customHeight="1" x14ac:dyDescent="0.2">
      <c r="H816" s="119"/>
    </row>
    <row r="817" spans="8:8" ht="12.75" customHeight="1" x14ac:dyDescent="0.2">
      <c r="H817" s="119"/>
    </row>
    <row r="818" spans="8:8" ht="12.75" customHeight="1" x14ac:dyDescent="0.2">
      <c r="H818" s="119"/>
    </row>
    <row r="819" spans="8:8" ht="12.75" customHeight="1" x14ac:dyDescent="0.2">
      <c r="H819" s="119"/>
    </row>
    <row r="820" spans="8:8" ht="12.75" customHeight="1" x14ac:dyDescent="0.2">
      <c r="H820" s="119"/>
    </row>
    <row r="821" spans="8:8" ht="12.75" customHeight="1" x14ac:dyDescent="0.2">
      <c r="H821" s="119"/>
    </row>
    <row r="822" spans="8:8" ht="12.75" customHeight="1" x14ac:dyDescent="0.2">
      <c r="H822" s="119"/>
    </row>
    <row r="823" spans="8:8" ht="12.75" customHeight="1" x14ac:dyDescent="0.2">
      <c r="H823" s="119"/>
    </row>
    <row r="824" spans="8:8" ht="12.75" customHeight="1" x14ac:dyDescent="0.2">
      <c r="H824" s="119"/>
    </row>
    <row r="825" spans="8:8" ht="12.75" customHeight="1" x14ac:dyDescent="0.2">
      <c r="H825" s="119"/>
    </row>
    <row r="826" spans="8:8" ht="12.75" customHeight="1" x14ac:dyDescent="0.2">
      <c r="H826" s="119"/>
    </row>
    <row r="827" spans="8:8" ht="12.75" customHeight="1" x14ac:dyDescent="0.2">
      <c r="H827" s="119"/>
    </row>
    <row r="828" spans="8:8" ht="12.75" customHeight="1" x14ac:dyDescent="0.2">
      <c r="H828" s="119"/>
    </row>
    <row r="829" spans="8:8" ht="12.75" customHeight="1" x14ac:dyDescent="0.2">
      <c r="H829" s="119"/>
    </row>
    <row r="830" spans="8:8" ht="12.75" customHeight="1" x14ac:dyDescent="0.2">
      <c r="H830" s="119"/>
    </row>
    <row r="831" spans="8:8" ht="12.75" customHeight="1" x14ac:dyDescent="0.2">
      <c r="H831" s="119"/>
    </row>
    <row r="832" spans="8:8" ht="12.75" customHeight="1" x14ac:dyDescent="0.2">
      <c r="H832" s="119"/>
    </row>
    <row r="833" spans="8:8" ht="12.75" customHeight="1" x14ac:dyDescent="0.2">
      <c r="H833" s="119"/>
    </row>
    <row r="834" spans="8:8" ht="12.75" customHeight="1" x14ac:dyDescent="0.2">
      <c r="H834" s="119"/>
    </row>
    <row r="835" spans="8:8" ht="12.75" customHeight="1" x14ac:dyDescent="0.2">
      <c r="H835" s="119"/>
    </row>
    <row r="836" spans="8:8" ht="12.75" customHeight="1" x14ac:dyDescent="0.2">
      <c r="H836" s="119"/>
    </row>
    <row r="837" spans="8:8" ht="12.75" customHeight="1" x14ac:dyDescent="0.2">
      <c r="H837" s="119"/>
    </row>
    <row r="838" spans="8:8" ht="12.75" customHeight="1" x14ac:dyDescent="0.2">
      <c r="H838" s="119"/>
    </row>
    <row r="839" spans="8:8" ht="12.75" customHeight="1" x14ac:dyDescent="0.2">
      <c r="H839" s="119"/>
    </row>
    <row r="840" spans="8:8" ht="12.75" customHeight="1" x14ac:dyDescent="0.2">
      <c r="H840" s="119"/>
    </row>
    <row r="841" spans="8:8" ht="12.75" customHeight="1" x14ac:dyDescent="0.2">
      <c r="H841" s="119"/>
    </row>
    <row r="842" spans="8:8" ht="12.75" customHeight="1" x14ac:dyDescent="0.2">
      <c r="H842" s="119"/>
    </row>
    <row r="843" spans="8:8" ht="12.75" customHeight="1" x14ac:dyDescent="0.2">
      <c r="H843" s="119"/>
    </row>
    <row r="844" spans="8:8" ht="12.75" customHeight="1" x14ac:dyDescent="0.2">
      <c r="H844" s="119"/>
    </row>
    <row r="845" spans="8:8" ht="12.75" customHeight="1" x14ac:dyDescent="0.2">
      <c r="H845" s="119"/>
    </row>
    <row r="846" spans="8:8" ht="12.75" customHeight="1" x14ac:dyDescent="0.2">
      <c r="H846" s="119"/>
    </row>
    <row r="847" spans="8:8" ht="12.75" customHeight="1" x14ac:dyDescent="0.2">
      <c r="H847" s="119"/>
    </row>
    <row r="848" spans="8:8" ht="12.75" customHeight="1" x14ac:dyDescent="0.2">
      <c r="H848" s="119"/>
    </row>
    <row r="849" spans="8:8" ht="12.75" customHeight="1" x14ac:dyDescent="0.2">
      <c r="H849" s="119"/>
    </row>
    <row r="850" spans="8:8" ht="12.75" customHeight="1" x14ac:dyDescent="0.2">
      <c r="H850" s="119"/>
    </row>
    <row r="851" spans="8:8" ht="12.75" customHeight="1" x14ac:dyDescent="0.2">
      <c r="H851" s="119"/>
    </row>
    <row r="852" spans="8:8" ht="12.75" customHeight="1" x14ac:dyDescent="0.2">
      <c r="H852" s="119"/>
    </row>
    <row r="853" spans="8:8" ht="12.75" customHeight="1" x14ac:dyDescent="0.2">
      <c r="H853" s="119"/>
    </row>
    <row r="854" spans="8:8" ht="12.75" customHeight="1" x14ac:dyDescent="0.2">
      <c r="H854" s="119"/>
    </row>
    <row r="855" spans="8:8" ht="12.75" customHeight="1" x14ac:dyDescent="0.2">
      <c r="H855" s="119"/>
    </row>
    <row r="856" spans="8:8" ht="12.75" customHeight="1" x14ac:dyDescent="0.2">
      <c r="H856" s="119"/>
    </row>
    <row r="857" spans="8:8" ht="12.75" customHeight="1" x14ac:dyDescent="0.2">
      <c r="H857" s="119"/>
    </row>
    <row r="858" spans="8:8" ht="12.75" customHeight="1" x14ac:dyDescent="0.2">
      <c r="H858" s="119"/>
    </row>
    <row r="859" spans="8:8" ht="12.75" customHeight="1" x14ac:dyDescent="0.2">
      <c r="H859" s="119"/>
    </row>
    <row r="860" spans="8:8" ht="12.75" customHeight="1" x14ac:dyDescent="0.2">
      <c r="H860" s="119"/>
    </row>
    <row r="861" spans="8:8" ht="12.75" customHeight="1" x14ac:dyDescent="0.2">
      <c r="H861" s="119"/>
    </row>
    <row r="862" spans="8:8" ht="12.75" customHeight="1" x14ac:dyDescent="0.2">
      <c r="H862" s="119"/>
    </row>
    <row r="863" spans="8:8" ht="12.75" customHeight="1" x14ac:dyDescent="0.2">
      <c r="H863" s="119"/>
    </row>
    <row r="864" spans="8:8" ht="12.75" customHeight="1" x14ac:dyDescent="0.2">
      <c r="H864" s="119"/>
    </row>
    <row r="865" spans="8:8" ht="12.75" customHeight="1" x14ac:dyDescent="0.2">
      <c r="H865" s="119"/>
    </row>
    <row r="866" spans="8:8" ht="12.75" customHeight="1" x14ac:dyDescent="0.2">
      <c r="H866" s="119"/>
    </row>
    <row r="867" spans="8:8" ht="12.75" customHeight="1" x14ac:dyDescent="0.2">
      <c r="H867" s="119"/>
    </row>
    <row r="868" spans="8:8" ht="12.75" customHeight="1" x14ac:dyDescent="0.2">
      <c r="H868" s="119"/>
    </row>
    <row r="869" spans="8:8" ht="12.75" customHeight="1" x14ac:dyDescent="0.2">
      <c r="H869" s="119"/>
    </row>
    <row r="870" spans="8:8" ht="12.75" customHeight="1" x14ac:dyDescent="0.2">
      <c r="H870" s="119"/>
    </row>
    <row r="871" spans="8:8" ht="12.75" customHeight="1" x14ac:dyDescent="0.2">
      <c r="H871" s="119"/>
    </row>
    <row r="872" spans="8:8" ht="12.75" customHeight="1" x14ac:dyDescent="0.2">
      <c r="H872" s="119"/>
    </row>
    <row r="873" spans="8:8" ht="12.75" customHeight="1" x14ac:dyDescent="0.2">
      <c r="H873" s="119"/>
    </row>
    <row r="874" spans="8:8" ht="12.75" customHeight="1" x14ac:dyDescent="0.2">
      <c r="H874" s="119"/>
    </row>
    <row r="875" spans="8:8" ht="12.75" customHeight="1" x14ac:dyDescent="0.2">
      <c r="H875" s="119"/>
    </row>
    <row r="876" spans="8:8" ht="12.75" customHeight="1" x14ac:dyDescent="0.2">
      <c r="H876" s="119"/>
    </row>
    <row r="877" spans="8:8" ht="12.75" customHeight="1" x14ac:dyDescent="0.2">
      <c r="H877" s="119"/>
    </row>
    <row r="878" spans="8:8" ht="12.75" customHeight="1" x14ac:dyDescent="0.2">
      <c r="H878" s="119"/>
    </row>
    <row r="879" spans="8:8" ht="12.75" customHeight="1" x14ac:dyDescent="0.2">
      <c r="H879" s="119"/>
    </row>
    <row r="880" spans="8:8" ht="12.75" customHeight="1" x14ac:dyDescent="0.2">
      <c r="H880" s="119"/>
    </row>
    <row r="881" spans="8:8" ht="12.75" customHeight="1" x14ac:dyDescent="0.2">
      <c r="H881" s="119"/>
    </row>
    <row r="882" spans="8:8" ht="12.75" customHeight="1" x14ac:dyDescent="0.2">
      <c r="H882" s="119"/>
    </row>
    <row r="883" spans="8:8" ht="12.75" customHeight="1" x14ac:dyDescent="0.2">
      <c r="H883" s="119"/>
    </row>
    <row r="884" spans="8:8" ht="12.75" customHeight="1" x14ac:dyDescent="0.2">
      <c r="H884" s="119"/>
    </row>
    <row r="885" spans="8:8" ht="12.75" customHeight="1" x14ac:dyDescent="0.2">
      <c r="H885" s="119"/>
    </row>
    <row r="886" spans="8:8" ht="12.75" customHeight="1" x14ac:dyDescent="0.2">
      <c r="H886" s="119"/>
    </row>
    <row r="887" spans="8:8" ht="12.75" customHeight="1" x14ac:dyDescent="0.2">
      <c r="H887" s="119"/>
    </row>
    <row r="888" spans="8:8" ht="12.75" customHeight="1" x14ac:dyDescent="0.2">
      <c r="H888" s="119"/>
    </row>
    <row r="889" spans="8:8" ht="12.75" customHeight="1" x14ac:dyDescent="0.2">
      <c r="H889" s="119"/>
    </row>
    <row r="890" spans="8:8" ht="12.75" customHeight="1" x14ac:dyDescent="0.2">
      <c r="H890" s="119"/>
    </row>
    <row r="891" spans="8:8" ht="12.75" customHeight="1" x14ac:dyDescent="0.2">
      <c r="H891" s="119"/>
    </row>
    <row r="892" spans="8:8" ht="12.75" customHeight="1" x14ac:dyDescent="0.2">
      <c r="H892" s="119"/>
    </row>
    <row r="893" spans="8:8" ht="12.75" customHeight="1" x14ac:dyDescent="0.2">
      <c r="H893" s="119"/>
    </row>
    <row r="894" spans="8:8" ht="12.75" customHeight="1" x14ac:dyDescent="0.2">
      <c r="H894" s="119"/>
    </row>
    <row r="895" spans="8:8" ht="12.75" customHeight="1" x14ac:dyDescent="0.2">
      <c r="H895" s="119"/>
    </row>
    <row r="896" spans="8:8" ht="12.75" customHeight="1" x14ac:dyDescent="0.2">
      <c r="H896" s="119"/>
    </row>
    <row r="897" spans="8:8" ht="12.75" customHeight="1" x14ac:dyDescent="0.2">
      <c r="H897" s="119"/>
    </row>
    <row r="898" spans="8:8" ht="12.75" customHeight="1" x14ac:dyDescent="0.2">
      <c r="H898" s="119"/>
    </row>
    <row r="899" spans="8:8" ht="12.75" customHeight="1" x14ac:dyDescent="0.2">
      <c r="H899" s="119"/>
    </row>
    <row r="900" spans="8:8" ht="12.75" customHeight="1" x14ac:dyDescent="0.2">
      <c r="H900" s="119"/>
    </row>
    <row r="901" spans="8:8" ht="12.75" customHeight="1" x14ac:dyDescent="0.2">
      <c r="H901" s="119"/>
    </row>
    <row r="902" spans="8:8" ht="12.75" customHeight="1" x14ac:dyDescent="0.2">
      <c r="H902" s="119"/>
    </row>
    <row r="903" spans="8:8" ht="12.75" customHeight="1" x14ac:dyDescent="0.2">
      <c r="H903" s="119"/>
    </row>
    <row r="904" spans="8:8" ht="12.75" customHeight="1" x14ac:dyDescent="0.2">
      <c r="H904" s="119"/>
    </row>
    <row r="905" spans="8:8" ht="12.75" customHeight="1" x14ac:dyDescent="0.2">
      <c r="H905" s="119"/>
    </row>
    <row r="906" spans="8:8" ht="12.75" customHeight="1" x14ac:dyDescent="0.2">
      <c r="H906" s="119"/>
    </row>
    <row r="907" spans="8:8" ht="12.75" customHeight="1" x14ac:dyDescent="0.2">
      <c r="H907" s="119"/>
    </row>
    <row r="908" spans="8:8" ht="12.75" customHeight="1" x14ac:dyDescent="0.2">
      <c r="H908" s="119"/>
    </row>
    <row r="909" spans="8:8" ht="12.75" customHeight="1" x14ac:dyDescent="0.2">
      <c r="H909" s="119"/>
    </row>
    <row r="910" spans="8:8" ht="12.75" customHeight="1" x14ac:dyDescent="0.2">
      <c r="H910" s="119"/>
    </row>
    <row r="911" spans="8:8" ht="12.75" customHeight="1" x14ac:dyDescent="0.2">
      <c r="H911" s="119"/>
    </row>
    <row r="912" spans="8:8" ht="12.75" customHeight="1" x14ac:dyDescent="0.2">
      <c r="H912" s="119"/>
    </row>
    <row r="913" spans="8:8" ht="12.75" customHeight="1" x14ac:dyDescent="0.2">
      <c r="H913" s="119"/>
    </row>
    <row r="914" spans="8:8" ht="12.75" customHeight="1" x14ac:dyDescent="0.2">
      <c r="H914" s="119"/>
    </row>
    <row r="915" spans="8:8" ht="12.75" customHeight="1" x14ac:dyDescent="0.2">
      <c r="H915" s="119"/>
    </row>
    <row r="916" spans="8:8" ht="12.75" customHeight="1" x14ac:dyDescent="0.2">
      <c r="H916" s="119"/>
    </row>
    <row r="917" spans="8:8" ht="12.75" customHeight="1" x14ac:dyDescent="0.2">
      <c r="H917" s="119"/>
    </row>
    <row r="918" spans="8:8" ht="12.75" customHeight="1" x14ac:dyDescent="0.2">
      <c r="H918" s="119"/>
    </row>
    <row r="919" spans="8:8" ht="12.75" customHeight="1" x14ac:dyDescent="0.2">
      <c r="H919" s="119"/>
    </row>
    <row r="920" spans="8:8" ht="12.75" customHeight="1" x14ac:dyDescent="0.2">
      <c r="H920" s="119"/>
    </row>
    <row r="921" spans="8:8" ht="12.75" customHeight="1" x14ac:dyDescent="0.2">
      <c r="H921" s="119"/>
    </row>
    <row r="922" spans="8:8" ht="12.75" customHeight="1" x14ac:dyDescent="0.2">
      <c r="H922" s="119"/>
    </row>
    <row r="923" spans="8:8" ht="12.75" customHeight="1" x14ac:dyDescent="0.2">
      <c r="H923" s="119"/>
    </row>
    <row r="924" spans="8:8" ht="12.75" customHeight="1" x14ac:dyDescent="0.2">
      <c r="H924" s="119"/>
    </row>
    <row r="925" spans="8:8" ht="12.75" customHeight="1" x14ac:dyDescent="0.2">
      <c r="H925" s="119"/>
    </row>
    <row r="926" spans="8:8" ht="12.75" customHeight="1" x14ac:dyDescent="0.2">
      <c r="H926" s="119"/>
    </row>
    <row r="927" spans="8:8" ht="12.75" customHeight="1" x14ac:dyDescent="0.2">
      <c r="H927" s="119"/>
    </row>
    <row r="928" spans="8:8" ht="12.75" customHeight="1" x14ac:dyDescent="0.2">
      <c r="H928" s="119"/>
    </row>
    <row r="929" spans="8:8" ht="12.75" customHeight="1" x14ac:dyDescent="0.2">
      <c r="H929" s="119"/>
    </row>
    <row r="930" spans="8:8" ht="12.75" customHeight="1" x14ac:dyDescent="0.2">
      <c r="H930" s="119"/>
    </row>
    <row r="931" spans="8:8" ht="12.75" customHeight="1" x14ac:dyDescent="0.2">
      <c r="H931" s="119"/>
    </row>
    <row r="932" spans="8:8" ht="12.75" customHeight="1" x14ac:dyDescent="0.2">
      <c r="H932" s="119"/>
    </row>
    <row r="933" spans="8:8" ht="12.75" customHeight="1" x14ac:dyDescent="0.2">
      <c r="H933" s="119"/>
    </row>
    <row r="934" spans="8:8" ht="12.75" customHeight="1" x14ac:dyDescent="0.2">
      <c r="H934" s="119"/>
    </row>
    <row r="935" spans="8:8" ht="12.75" customHeight="1" x14ac:dyDescent="0.2">
      <c r="H935" s="119"/>
    </row>
    <row r="936" spans="8:8" ht="12.75" customHeight="1" x14ac:dyDescent="0.2">
      <c r="H936" s="119"/>
    </row>
    <row r="937" spans="8:8" ht="12.75" customHeight="1" x14ac:dyDescent="0.2">
      <c r="H937" s="119"/>
    </row>
    <row r="938" spans="8:8" ht="12.75" customHeight="1" x14ac:dyDescent="0.2">
      <c r="H938" s="119"/>
    </row>
    <row r="939" spans="8:8" ht="12.75" customHeight="1" x14ac:dyDescent="0.2">
      <c r="H939" s="119"/>
    </row>
    <row r="940" spans="8:8" ht="12.75" customHeight="1" x14ac:dyDescent="0.2">
      <c r="H940" s="119"/>
    </row>
    <row r="941" spans="8:8" ht="12.75" customHeight="1" x14ac:dyDescent="0.2">
      <c r="H941" s="119"/>
    </row>
    <row r="942" spans="8:8" ht="12.75" customHeight="1" x14ac:dyDescent="0.2">
      <c r="H942" s="119"/>
    </row>
    <row r="943" spans="8:8" ht="12.75" customHeight="1" x14ac:dyDescent="0.2">
      <c r="H943" s="119"/>
    </row>
    <row r="944" spans="8:8" ht="12.75" customHeight="1" x14ac:dyDescent="0.2">
      <c r="H944" s="119"/>
    </row>
    <row r="945" spans="8:8" ht="12.75" customHeight="1" x14ac:dyDescent="0.2">
      <c r="H945" s="119"/>
    </row>
    <row r="946" spans="8:8" ht="12.75" customHeight="1" x14ac:dyDescent="0.2">
      <c r="H946" s="119"/>
    </row>
    <row r="947" spans="8:8" ht="12.75" customHeight="1" x14ac:dyDescent="0.2">
      <c r="H947" s="119"/>
    </row>
    <row r="948" spans="8:8" ht="12.75" customHeight="1" x14ac:dyDescent="0.2">
      <c r="H948" s="119"/>
    </row>
    <row r="949" spans="8:8" ht="12.75" customHeight="1" x14ac:dyDescent="0.2">
      <c r="H949" s="119"/>
    </row>
    <row r="950" spans="8:8" ht="12.75" customHeight="1" x14ac:dyDescent="0.2">
      <c r="H950" s="119"/>
    </row>
    <row r="951" spans="8:8" ht="12.75" customHeight="1" x14ac:dyDescent="0.2">
      <c r="H951" s="119"/>
    </row>
    <row r="952" spans="8:8" ht="12.75" customHeight="1" x14ac:dyDescent="0.2">
      <c r="H952" s="119"/>
    </row>
    <row r="953" spans="8:8" ht="12.75" customHeight="1" x14ac:dyDescent="0.2">
      <c r="H953" s="119"/>
    </row>
    <row r="954" spans="8:8" ht="12.75" customHeight="1" x14ac:dyDescent="0.2">
      <c r="H954" s="119"/>
    </row>
    <row r="955" spans="8:8" ht="12.75" customHeight="1" x14ac:dyDescent="0.2">
      <c r="H955" s="119"/>
    </row>
    <row r="956" spans="8:8" ht="12.75" customHeight="1" x14ac:dyDescent="0.2">
      <c r="H956" s="119"/>
    </row>
    <row r="957" spans="8:8" ht="12.75" customHeight="1" x14ac:dyDescent="0.2">
      <c r="H957" s="119"/>
    </row>
    <row r="958" spans="8:8" ht="12.75" customHeight="1" x14ac:dyDescent="0.2">
      <c r="H958" s="119"/>
    </row>
    <row r="959" spans="8:8" ht="12.75" customHeight="1" x14ac:dyDescent="0.2">
      <c r="H959" s="119"/>
    </row>
    <row r="960" spans="8:8" ht="12.75" customHeight="1" x14ac:dyDescent="0.2">
      <c r="H960" s="119"/>
    </row>
    <row r="961" spans="8:8" ht="12.75" customHeight="1" x14ac:dyDescent="0.2">
      <c r="H961" s="119"/>
    </row>
    <row r="962" spans="8:8" ht="12.75" customHeight="1" x14ac:dyDescent="0.2">
      <c r="H962" s="119"/>
    </row>
    <row r="963" spans="8:8" ht="12.75" customHeight="1" x14ac:dyDescent="0.2">
      <c r="H963" s="119"/>
    </row>
    <row r="964" spans="8:8" ht="12.75" customHeight="1" x14ac:dyDescent="0.2">
      <c r="H964" s="119"/>
    </row>
    <row r="965" spans="8:8" ht="12.75" customHeight="1" x14ac:dyDescent="0.2">
      <c r="H965" s="119"/>
    </row>
    <row r="966" spans="8:8" ht="12.75" customHeight="1" x14ac:dyDescent="0.2">
      <c r="H966" s="119"/>
    </row>
    <row r="967" spans="8:8" ht="12.75" customHeight="1" x14ac:dyDescent="0.2">
      <c r="H967" s="119"/>
    </row>
    <row r="968" spans="8:8" ht="12.75" customHeight="1" x14ac:dyDescent="0.2">
      <c r="H968" s="119"/>
    </row>
    <row r="969" spans="8:8" ht="12.75" customHeight="1" x14ac:dyDescent="0.2">
      <c r="H969" s="119"/>
    </row>
    <row r="970" spans="8:8" ht="12.75" customHeight="1" x14ac:dyDescent="0.2">
      <c r="H970" s="119"/>
    </row>
    <row r="971" spans="8:8" ht="12.75" customHeight="1" x14ac:dyDescent="0.2">
      <c r="H971" s="119"/>
    </row>
    <row r="972" spans="8:8" ht="12.75" customHeight="1" x14ac:dyDescent="0.2">
      <c r="H972" s="119"/>
    </row>
    <row r="973" spans="8:8" ht="12.75" customHeight="1" x14ac:dyDescent="0.2">
      <c r="H973" s="119"/>
    </row>
    <row r="974" spans="8:8" ht="12.75" customHeight="1" x14ac:dyDescent="0.2">
      <c r="H974" s="119"/>
    </row>
    <row r="975" spans="8:8" ht="12.75" customHeight="1" x14ac:dyDescent="0.2">
      <c r="H975" s="119"/>
    </row>
    <row r="976" spans="8:8" ht="12.75" customHeight="1" x14ac:dyDescent="0.2">
      <c r="H976" s="119"/>
    </row>
    <row r="977" spans="8:8" ht="12.75" customHeight="1" x14ac:dyDescent="0.2">
      <c r="H977" s="119"/>
    </row>
    <row r="978" spans="8:8" ht="12.75" customHeight="1" x14ac:dyDescent="0.2">
      <c r="H978" s="119"/>
    </row>
    <row r="979" spans="8:8" ht="12.75" customHeight="1" x14ac:dyDescent="0.2">
      <c r="H979" s="119"/>
    </row>
    <row r="980" spans="8:8" ht="12.75" customHeight="1" x14ac:dyDescent="0.2">
      <c r="H980" s="119"/>
    </row>
    <row r="981" spans="8:8" ht="12.75" customHeight="1" x14ac:dyDescent="0.2">
      <c r="H981" s="119"/>
    </row>
    <row r="982" spans="8:8" ht="12.75" customHeight="1" x14ac:dyDescent="0.2">
      <c r="H982" s="119"/>
    </row>
    <row r="983" spans="8:8" ht="12.75" customHeight="1" x14ac:dyDescent="0.2">
      <c r="H983" s="119"/>
    </row>
    <row r="984" spans="8:8" ht="12.75" customHeight="1" x14ac:dyDescent="0.2">
      <c r="H984" s="119"/>
    </row>
    <row r="985" spans="8:8" ht="12.75" customHeight="1" x14ac:dyDescent="0.2">
      <c r="H985" s="119"/>
    </row>
    <row r="986" spans="8:8" ht="12.75" customHeight="1" x14ac:dyDescent="0.2">
      <c r="H986" s="119"/>
    </row>
    <row r="987" spans="8:8" ht="12.75" customHeight="1" x14ac:dyDescent="0.2">
      <c r="H987" s="119"/>
    </row>
    <row r="988" spans="8:8" ht="12.75" customHeight="1" x14ac:dyDescent="0.2">
      <c r="H988" s="119"/>
    </row>
    <row r="989" spans="8:8" ht="12.75" customHeight="1" x14ac:dyDescent="0.2">
      <c r="H989" s="119"/>
    </row>
    <row r="990" spans="8:8" ht="12.75" customHeight="1" x14ac:dyDescent="0.2">
      <c r="H990" s="119"/>
    </row>
    <row r="991" spans="8:8" ht="12.75" customHeight="1" x14ac:dyDescent="0.2">
      <c r="H991" s="119"/>
    </row>
    <row r="992" spans="8:8" ht="12.75" customHeight="1" x14ac:dyDescent="0.2">
      <c r="H992" s="119"/>
    </row>
    <row r="993" spans="8:8" ht="12.75" customHeight="1" x14ac:dyDescent="0.2">
      <c r="H993" s="119"/>
    </row>
    <row r="994" spans="8:8" ht="12.75" customHeight="1" x14ac:dyDescent="0.2">
      <c r="H994" s="119"/>
    </row>
    <row r="995" spans="8:8" ht="12.75" customHeight="1" x14ac:dyDescent="0.2">
      <c r="H995" s="119"/>
    </row>
    <row r="996" spans="8:8" ht="12.75" customHeight="1" x14ac:dyDescent="0.2">
      <c r="H996" s="119"/>
    </row>
    <row r="997" spans="8:8" ht="12.75" customHeight="1" x14ac:dyDescent="0.2">
      <c r="H997" s="119"/>
    </row>
    <row r="998" spans="8:8" ht="12.75" customHeight="1" x14ac:dyDescent="0.2">
      <c r="H998" s="119"/>
    </row>
    <row r="999" spans="8:8" ht="12.75" customHeight="1" x14ac:dyDescent="0.2">
      <c r="H999" s="119"/>
    </row>
    <row r="1000" spans="8:8" ht="12.75" customHeight="1" x14ac:dyDescent="0.2">
      <c r="H1000" s="119"/>
    </row>
    <row r="1001" spans="8:8" ht="12.75" customHeight="1" x14ac:dyDescent="0.2">
      <c r="H1001" s="119"/>
    </row>
  </sheetData>
  <mergeCells count="10">
    <mergeCell ref="M1:O1"/>
    <mergeCell ref="O2:P2"/>
    <mergeCell ref="Q2:Q3"/>
    <mergeCell ref="A2:A3"/>
    <mergeCell ref="B2:B3"/>
    <mergeCell ref="C2:D2"/>
    <mergeCell ref="E2:G2"/>
    <mergeCell ref="I2:J2"/>
    <mergeCell ref="K2:L2"/>
    <mergeCell ref="M2:N2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1001"/>
  <sheetViews>
    <sheetView topLeftCell="A2" zoomScale="63" workbookViewId="0">
      <selection activeCell="H23" sqref="H23"/>
    </sheetView>
  </sheetViews>
  <sheetFormatPr defaultColWidth="14.42578125" defaultRowHeight="15" customHeight="1" x14ac:dyDescent="0.2"/>
  <cols>
    <col min="1" max="15" width="10.7109375" style="179" customWidth="1"/>
    <col min="16" max="16" width="11.7109375" style="179" customWidth="1"/>
    <col min="17" max="19" width="10.7109375" style="179" customWidth="1"/>
    <col min="20" max="20" width="12.28515625" style="179" customWidth="1"/>
    <col min="21" max="21" width="10.7109375" style="179" customWidth="1"/>
    <col min="22" max="22" width="14.28515625" style="179" customWidth="1"/>
    <col min="23" max="26" width="14.42578125" style="179"/>
    <col min="27" max="27" width="21.28515625" style="179" customWidth="1"/>
    <col min="28" max="16384" width="14.42578125" style="179"/>
  </cols>
  <sheetData>
    <row r="1" spans="1:46" ht="84" customHeight="1" thickBot="1" x14ac:dyDescent="0.25">
      <c r="O1" s="188"/>
      <c r="P1" s="188"/>
      <c r="Q1" s="241" t="s">
        <v>14</v>
      </c>
      <c r="R1" s="241"/>
      <c r="S1" s="215"/>
      <c r="T1" s="189"/>
      <c r="U1" s="189"/>
    </row>
    <row r="2" spans="1:46" ht="36" customHeight="1" thickBot="1" x14ac:dyDescent="0.25">
      <c r="A2" s="161" t="s">
        <v>26</v>
      </c>
      <c r="B2" s="161" t="s">
        <v>65</v>
      </c>
      <c r="C2" s="161" t="s">
        <v>66</v>
      </c>
      <c r="D2" s="161" t="s">
        <v>67</v>
      </c>
      <c r="E2" s="161" t="s">
        <v>68</v>
      </c>
      <c r="F2" s="235" t="s">
        <v>58</v>
      </c>
      <c r="G2" s="236"/>
      <c r="H2" s="237"/>
      <c r="I2" s="238" t="s">
        <v>73</v>
      </c>
      <c r="J2" s="239"/>
      <c r="K2" s="203" t="s">
        <v>71</v>
      </c>
      <c r="L2" s="177" t="s">
        <v>72</v>
      </c>
      <c r="M2" s="238" t="s">
        <v>74</v>
      </c>
      <c r="N2" s="240"/>
      <c r="O2" s="161" t="s">
        <v>75</v>
      </c>
      <c r="P2" s="161" t="s">
        <v>76</v>
      </c>
      <c r="Q2" s="161" t="s">
        <v>77</v>
      </c>
      <c r="R2" s="162" t="s">
        <v>78</v>
      </c>
      <c r="S2" s="176" t="s">
        <v>79</v>
      </c>
      <c r="T2" s="207" t="s">
        <v>80</v>
      </c>
      <c r="U2" s="208" t="s">
        <v>7</v>
      </c>
      <c r="W2" s="161" t="s">
        <v>26</v>
      </c>
      <c r="X2" s="162" t="s">
        <v>65</v>
      </c>
      <c r="Y2" s="176" t="s">
        <v>11</v>
      </c>
      <c r="Z2" s="207" t="s">
        <v>11</v>
      </c>
      <c r="AA2" s="208" t="s">
        <v>83</v>
      </c>
      <c r="AC2" s="176" t="s">
        <v>12</v>
      </c>
      <c r="AD2" s="176" t="s">
        <v>12</v>
      </c>
      <c r="AE2" s="177" t="s">
        <v>85</v>
      </c>
      <c r="AG2" s="176" t="s">
        <v>12</v>
      </c>
      <c r="AH2" s="176" t="s">
        <v>12</v>
      </c>
      <c r="AI2" s="177" t="s">
        <v>85</v>
      </c>
    </row>
    <row r="3" spans="1:46" ht="21" customHeight="1" thickBot="1" x14ac:dyDescent="0.25">
      <c r="A3" s="172"/>
      <c r="B3" s="172"/>
      <c r="C3" s="172"/>
      <c r="D3" s="172" t="s">
        <v>69</v>
      </c>
      <c r="E3" s="172"/>
      <c r="F3" s="173" t="s">
        <v>59</v>
      </c>
      <c r="G3" s="174" t="s">
        <v>60</v>
      </c>
      <c r="H3" s="200" t="s">
        <v>70</v>
      </c>
      <c r="I3" s="173" t="s">
        <v>59</v>
      </c>
      <c r="J3" s="174" t="s">
        <v>60</v>
      </c>
      <c r="K3" s="204"/>
      <c r="L3" s="202"/>
      <c r="M3" s="173" t="s">
        <v>59</v>
      </c>
      <c r="N3" s="174" t="s">
        <v>60</v>
      </c>
      <c r="O3" s="201"/>
      <c r="P3" s="175"/>
      <c r="Q3" s="172"/>
      <c r="R3" s="205"/>
      <c r="S3" s="209"/>
      <c r="T3" s="210"/>
      <c r="U3" s="211"/>
      <c r="W3" s="172"/>
      <c r="X3" s="205"/>
      <c r="Y3" s="209" t="s">
        <v>81</v>
      </c>
      <c r="Z3" s="210" t="s">
        <v>82</v>
      </c>
      <c r="AA3" s="202" t="s">
        <v>87</v>
      </c>
      <c r="AC3" s="209" t="s">
        <v>84</v>
      </c>
      <c r="AD3" s="209" t="s">
        <v>13</v>
      </c>
      <c r="AE3" s="202" t="s">
        <v>87</v>
      </c>
      <c r="AG3" s="209" t="s">
        <v>86</v>
      </c>
      <c r="AH3" s="209" t="s">
        <v>13</v>
      </c>
      <c r="AI3" s="202" t="s">
        <v>87</v>
      </c>
    </row>
    <row r="4" spans="1:46" ht="12.75" customHeight="1" thickBot="1" x14ac:dyDescent="0.25">
      <c r="A4" s="2"/>
      <c r="B4" s="80"/>
      <c r="C4" s="80"/>
      <c r="D4" s="80"/>
      <c r="E4" s="80"/>
      <c r="F4" s="81"/>
      <c r="G4" s="82"/>
      <c r="H4" s="83">
        <f t="shared" ref="H4:H20" si="0">IF(G4="Regulat",IF(F4="Lliure",1,0),0)</f>
        <v>0</v>
      </c>
      <c r="I4" s="84">
        <v>0</v>
      </c>
      <c r="J4" s="82">
        <v>0</v>
      </c>
      <c r="K4" s="85">
        <v>0</v>
      </c>
      <c r="L4" s="83">
        <f t="shared" ref="L4:L20" si="1">K4*12</f>
        <v>0</v>
      </c>
      <c r="M4" s="86">
        <v>0</v>
      </c>
      <c r="N4" s="87">
        <f>Accompanying!E4</f>
        <v>0</v>
      </c>
      <c r="O4" s="88" t="s">
        <v>8</v>
      </c>
      <c r="P4" s="94">
        <v>0</v>
      </c>
      <c r="Q4" s="89"/>
      <c r="R4" s="90"/>
      <c r="S4" s="90">
        <f t="shared" ref="S4:S23" si="2">P4+((I4-J4)*$AS$7)+(L4*(N4-M4))+($AQ$7*H4)+IF(O4="si",$AQ$10,0)</f>
        <v>0</v>
      </c>
      <c r="T4" s="206">
        <f t="shared" ref="T4:T23" si="3">IF(E4="Real",0,S4)</f>
        <v>0</v>
      </c>
      <c r="U4" s="206">
        <f t="shared" ref="U4:U21" si="4">IF(E4="Real",S4,0)</f>
        <v>0</v>
      </c>
      <c r="W4" s="98">
        <f t="shared" ref="W4:W67" si="5">A4</f>
        <v>0</v>
      </c>
      <c r="X4" s="80">
        <f t="shared" ref="X4:X67" si="6">B4</f>
        <v>0</v>
      </c>
      <c r="Y4" s="212">
        <v>0</v>
      </c>
      <c r="Z4" s="212">
        <v>0</v>
      </c>
      <c r="AA4" s="212"/>
      <c r="AC4" s="212">
        <v>0</v>
      </c>
      <c r="AD4" s="213">
        <v>0</v>
      </c>
      <c r="AE4" s="214"/>
      <c r="AG4" s="212">
        <v>0</v>
      </c>
      <c r="AH4" s="213">
        <v>0</v>
      </c>
      <c r="AI4" s="214"/>
    </row>
    <row r="5" spans="1:46" ht="12.75" customHeight="1" thickBot="1" x14ac:dyDescent="0.25">
      <c r="A5" s="2"/>
      <c r="B5" s="80"/>
      <c r="C5" s="80"/>
      <c r="D5" s="80"/>
      <c r="E5" s="80"/>
      <c r="F5" s="81"/>
      <c r="G5" s="82"/>
      <c r="H5" s="83">
        <f t="shared" si="0"/>
        <v>0</v>
      </c>
      <c r="I5" s="84">
        <f>Accompanying!B5</f>
        <v>0</v>
      </c>
      <c r="J5" s="82">
        <f>Accompanying!C5</f>
        <v>0</v>
      </c>
      <c r="K5" s="85">
        <v>0</v>
      </c>
      <c r="L5" s="83">
        <f t="shared" si="1"/>
        <v>0</v>
      </c>
      <c r="M5" s="86">
        <f>Accompanying!D5</f>
        <v>0</v>
      </c>
      <c r="N5" s="87">
        <f>Accompanying!E5</f>
        <v>0</v>
      </c>
      <c r="O5" s="88" t="s">
        <v>8</v>
      </c>
      <c r="P5" s="94">
        <v>0</v>
      </c>
      <c r="Q5" s="91"/>
      <c r="R5" s="91"/>
      <c r="S5" s="91">
        <f t="shared" si="2"/>
        <v>0</v>
      </c>
      <c r="T5" s="92">
        <f t="shared" si="3"/>
        <v>0</v>
      </c>
      <c r="U5" s="92">
        <f t="shared" si="4"/>
        <v>0</v>
      </c>
      <c r="W5" s="98">
        <f t="shared" si="5"/>
        <v>0</v>
      </c>
      <c r="X5" s="80">
        <f t="shared" si="6"/>
        <v>0</v>
      </c>
      <c r="Y5" s="154">
        <v>0</v>
      </c>
      <c r="Z5" s="154">
        <v>0</v>
      </c>
      <c r="AA5" s="154"/>
      <c r="AC5" s="154">
        <v>0</v>
      </c>
      <c r="AD5" s="156">
        <v>0</v>
      </c>
      <c r="AE5" s="157"/>
      <c r="AG5" s="154">
        <v>0</v>
      </c>
      <c r="AH5" s="156">
        <v>0</v>
      </c>
      <c r="AI5" s="157"/>
    </row>
    <row r="6" spans="1:46" ht="12.75" customHeight="1" thickBot="1" x14ac:dyDescent="0.25">
      <c r="A6" s="2"/>
      <c r="B6" s="80"/>
      <c r="C6" s="80"/>
      <c r="D6" s="80"/>
      <c r="E6" s="80"/>
      <c r="F6" s="81"/>
      <c r="G6" s="82"/>
      <c r="H6" s="83">
        <f t="shared" si="0"/>
        <v>0</v>
      </c>
      <c r="I6" s="84">
        <f>Accompanying!B6</f>
        <v>0</v>
      </c>
      <c r="J6" s="82">
        <f>Accompanying!C6</f>
        <v>0</v>
      </c>
      <c r="K6" s="85">
        <v>0</v>
      </c>
      <c r="L6" s="83">
        <f t="shared" si="1"/>
        <v>0</v>
      </c>
      <c r="M6" s="86">
        <f>Accompanying!D6</f>
        <v>0</v>
      </c>
      <c r="N6" s="87">
        <f>Accompanying!E6</f>
        <v>0</v>
      </c>
      <c r="O6" s="88" t="s">
        <v>8</v>
      </c>
      <c r="P6" s="94">
        <v>0</v>
      </c>
      <c r="Q6" s="91"/>
      <c r="R6" s="91"/>
      <c r="S6" s="91">
        <f t="shared" si="2"/>
        <v>0</v>
      </c>
      <c r="T6" s="92">
        <f t="shared" si="3"/>
        <v>0</v>
      </c>
      <c r="U6" s="92">
        <f t="shared" si="4"/>
        <v>0</v>
      </c>
      <c r="W6" s="98">
        <f t="shared" si="5"/>
        <v>0</v>
      </c>
      <c r="X6" s="80">
        <f t="shared" si="6"/>
        <v>0</v>
      </c>
      <c r="Y6" s="154">
        <v>0</v>
      </c>
      <c r="Z6" s="154">
        <v>0</v>
      </c>
      <c r="AA6" s="154"/>
      <c r="AC6" s="154">
        <v>0</v>
      </c>
      <c r="AD6" s="156">
        <v>0</v>
      </c>
      <c r="AE6" s="157"/>
      <c r="AG6" s="154">
        <v>0</v>
      </c>
      <c r="AH6" s="156">
        <v>0</v>
      </c>
      <c r="AI6" s="157"/>
      <c r="AQ6" s="180" t="s">
        <v>88</v>
      </c>
      <c r="AS6" s="180" t="s">
        <v>91</v>
      </c>
    </row>
    <row r="7" spans="1:46" ht="12.75" customHeight="1" thickBot="1" x14ac:dyDescent="0.25">
      <c r="A7" s="2"/>
      <c r="B7" s="80"/>
      <c r="C7" s="80"/>
      <c r="D7" s="80"/>
      <c r="E7" s="95"/>
      <c r="F7" s="81"/>
      <c r="G7" s="82"/>
      <c r="H7" s="83">
        <f t="shared" si="0"/>
        <v>0</v>
      </c>
      <c r="I7" s="84">
        <f>Accompanying!B7</f>
        <v>0</v>
      </c>
      <c r="J7" s="82">
        <f>Accompanying!C7</f>
        <v>0</v>
      </c>
      <c r="K7" s="85">
        <v>0</v>
      </c>
      <c r="L7" s="83">
        <f t="shared" si="1"/>
        <v>0</v>
      </c>
      <c r="M7" s="86">
        <v>0</v>
      </c>
      <c r="N7" s="87">
        <f>Accompanying!E7</f>
        <v>0</v>
      </c>
      <c r="O7" s="88" t="s">
        <v>8</v>
      </c>
      <c r="P7" s="94">
        <v>0</v>
      </c>
      <c r="Q7" s="91"/>
      <c r="R7" s="91"/>
      <c r="S7" s="91">
        <f t="shared" si="2"/>
        <v>0</v>
      </c>
      <c r="T7" s="92">
        <f t="shared" si="3"/>
        <v>0</v>
      </c>
      <c r="U7" s="92">
        <f t="shared" si="4"/>
        <v>0</v>
      </c>
      <c r="W7" s="98">
        <f t="shared" si="5"/>
        <v>0</v>
      </c>
      <c r="X7" s="80">
        <f t="shared" si="6"/>
        <v>0</v>
      </c>
      <c r="Y7" s="154">
        <v>0</v>
      </c>
      <c r="Z7" s="154">
        <v>0</v>
      </c>
      <c r="AA7" s="154"/>
      <c r="AC7" s="154">
        <v>0</v>
      </c>
      <c r="AD7" s="156">
        <v>0</v>
      </c>
      <c r="AE7" s="157"/>
      <c r="AG7" s="154">
        <v>0</v>
      </c>
      <c r="AH7" s="156">
        <v>0</v>
      </c>
      <c r="AI7" s="157"/>
      <c r="AQ7" s="181">
        <v>20</v>
      </c>
      <c r="AR7" s="182" t="s">
        <v>89</v>
      </c>
      <c r="AS7" s="183">
        <v>42.04</v>
      </c>
      <c r="AT7" s="184" t="s">
        <v>9</v>
      </c>
    </row>
    <row r="8" spans="1:46" ht="12.75" customHeight="1" thickBot="1" x14ac:dyDescent="0.25">
      <c r="A8" s="98"/>
      <c r="B8" s="95"/>
      <c r="C8" s="95"/>
      <c r="D8" s="95"/>
      <c r="E8" s="95"/>
      <c r="F8" s="81"/>
      <c r="G8" s="82"/>
      <c r="H8" s="83">
        <f t="shared" si="0"/>
        <v>0</v>
      </c>
      <c r="I8" s="84">
        <f>Accompanying!B8</f>
        <v>0</v>
      </c>
      <c r="J8" s="82">
        <f>Accompanying!C8</f>
        <v>0</v>
      </c>
      <c r="K8" s="85">
        <v>0</v>
      </c>
      <c r="L8" s="83">
        <f t="shared" si="1"/>
        <v>0</v>
      </c>
      <c r="M8" s="86">
        <f>Accompanying!D8</f>
        <v>0</v>
      </c>
      <c r="N8" s="87">
        <f>Accompanying!E8</f>
        <v>0</v>
      </c>
      <c r="O8" s="88" t="s">
        <v>8</v>
      </c>
      <c r="P8" s="94">
        <v>0</v>
      </c>
      <c r="Q8" s="91"/>
      <c r="R8" s="91"/>
      <c r="S8" s="91">
        <f t="shared" si="2"/>
        <v>0</v>
      </c>
      <c r="T8" s="92">
        <f t="shared" si="3"/>
        <v>0</v>
      </c>
      <c r="U8" s="92">
        <f t="shared" si="4"/>
        <v>0</v>
      </c>
      <c r="W8" s="98">
        <f t="shared" si="5"/>
        <v>0</v>
      </c>
      <c r="X8" s="80">
        <f t="shared" si="6"/>
        <v>0</v>
      </c>
      <c r="Y8" s="154">
        <v>0</v>
      </c>
      <c r="Z8" s="154">
        <v>0</v>
      </c>
      <c r="AA8" s="154"/>
      <c r="AC8" s="154">
        <v>0</v>
      </c>
      <c r="AD8" s="156">
        <v>0</v>
      </c>
      <c r="AE8" s="157"/>
      <c r="AG8" s="154">
        <v>0</v>
      </c>
      <c r="AH8" s="156">
        <v>0</v>
      </c>
      <c r="AI8" s="157"/>
    </row>
    <row r="9" spans="1:46" ht="12.75" customHeight="1" thickBot="1" x14ac:dyDescent="0.25">
      <c r="A9" s="98"/>
      <c r="B9" s="95"/>
      <c r="C9" s="95"/>
      <c r="D9" s="95"/>
      <c r="E9" s="95"/>
      <c r="F9" s="81"/>
      <c r="G9" s="82"/>
      <c r="H9" s="83">
        <f t="shared" si="0"/>
        <v>0</v>
      </c>
      <c r="I9" s="84">
        <f>Accompanying!B9</f>
        <v>0</v>
      </c>
      <c r="J9" s="82">
        <f>Accompanying!C9</f>
        <v>0</v>
      </c>
      <c r="K9" s="85">
        <v>0</v>
      </c>
      <c r="L9" s="83">
        <f t="shared" si="1"/>
        <v>0</v>
      </c>
      <c r="M9" s="86">
        <f>Accompanying!D9</f>
        <v>0</v>
      </c>
      <c r="N9" s="87">
        <f>Accompanying!E9</f>
        <v>0</v>
      </c>
      <c r="O9" s="88" t="s">
        <v>8</v>
      </c>
      <c r="P9" s="94">
        <v>0</v>
      </c>
      <c r="Q9" s="91"/>
      <c r="R9" s="91"/>
      <c r="S9" s="91">
        <f t="shared" si="2"/>
        <v>0</v>
      </c>
      <c r="T9" s="92">
        <f t="shared" si="3"/>
        <v>0</v>
      </c>
      <c r="U9" s="92">
        <f t="shared" si="4"/>
        <v>0</v>
      </c>
      <c r="W9" s="98">
        <f t="shared" si="5"/>
        <v>0</v>
      </c>
      <c r="X9" s="80">
        <f t="shared" si="6"/>
        <v>0</v>
      </c>
      <c r="Y9" s="154">
        <v>0</v>
      </c>
      <c r="Z9" s="154">
        <v>0</v>
      </c>
      <c r="AA9" s="154"/>
      <c r="AC9" s="154">
        <v>0</v>
      </c>
      <c r="AD9" s="156">
        <v>0</v>
      </c>
      <c r="AE9" s="157"/>
      <c r="AG9" s="154">
        <v>0</v>
      </c>
      <c r="AH9" s="156">
        <v>0</v>
      </c>
      <c r="AI9" s="157"/>
      <c r="AQ9" s="180" t="s">
        <v>90</v>
      </c>
      <c r="AT9" s="185" t="s">
        <v>92</v>
      </c>
    </row>
    <row r="10" spans="1:46" ht="12.75" customHeight="1" thickBot="1" x14ac:dyDescent="0.25">
      <c r="A10" s="2"/>
      <c r="B10" s="80"/>
      <c r="C10" s="80"/>
      <c r="D10" s="80"/>
      <c r="E10" s="80"/>
      <c r="F10" s="81"/>
      <c r="G10" s="82"/>
      <c r="H10" s="83">
        <f t="shared" si="0"/>
        <v>0</v>
      </c>
      <c r="I10" s="84">
        <f>Accompanying!B10</f>
        <v>0</v>
      </c>
      <c r="J10" s="82">
        <f>Accompanying!C10</f>
        <v>0</v>
      </c>
      <c r="K10" s="85">
        <v>0</v>
      </c>
      <c r="L10" s="83">
        <f t="shared" si="1"/>
        <v>0</v>
      </c>
      <c r="M10" s="86">
        <f>Accompanying!D10</f>
        <v>0</v>
      </c>
      <c r="N10" s="87">
        <f>Accompanying!E10</f>
        <v>0</v>
      </c>
      <c r="O10" s="88" t="s">
        <v>8</v>
      </c>
      <c r="P10" s="94">
        <v>0</v>
      </c>
      <c r="Q10" s="91"/>
      <c r="R10" s="91"/>
      <c r="S10" s="91">
        <f t="shared" si="2"/>
        <v>0</v>
      </c>
      <c r="T10" s="92">
        <f t="shared" si="3"/>
        <v>0</v>
      </c>
      <c r="U10" s="92">
        <f t="shared" si="4"/>
        <v>0</v>
      </c>
      <c r="W10" s="98">
        <f t="shared" si="5"/>
        <v>0</v>
      </c>
      <c r="X10" s="80">
        <f t="shared" si="6"/>
        <v>0</v>
      </c>
      <c r="Y10" s="154">
        <v>0</v>
      </c>
      <c r="Z10" s="154">
        <v>0</v>
      </c>
      <c r="AA10" s="154"/>
      <c r="AC10" s="154">
        <v>0</v>
      </c>
      <c r="AD10" s="156">
        <v>0</v>
      </c>
      <c r="AE10" s="157"/>
      <c r="AG10" s="154">
        <v>0</v>
      </c>
      <c r="AH10" s="156">
        <v>0</v>
      </c>
      <c r="AI10" s="157"/>
      <c r="AQ10" s="181">
        <f>AVERAGE(AT10:AT29)</f>
        <v>67</v>
      </c>
      <c r="AT10" s="185">
        <v>49</v>
      </c>
    </row>
    <row r="11" spans="1:46" ht="12.75" customHeight="1" thickBot="1" x14ac:dyDescent="0.25">
      <c r="A11" s="2"/>
      <c r="B11" s="80"/>
      <c r="C11" s="80"/>
      <c r="D11" s="80"/>
      <c r="E11" s="80"/>
      <c r="F11" s="81"/>
      <c r="G11" s="82"/>
      <c r="H11" s="83">
        <f t="shared" si="0"/>
        <v>0</v>
      </c>
      <c r="I11" s="84">
        <f>Accompanying!B11</f>
        <v>0</v>
      </c>
      <c r="J11" s="82">
        <f>Accompanying!C11</f>
        <v>0</v>
      </c>
      <c r="K11" s="85">
        <v>0</v>
      </c>
      <c r="L11" s="83">
        <f t="shared" si="1"/>
        <v>0</v>
      </c>
      <c r="M11" s="86">
        <f>Accompanying!D11</f>
        <v>0</v>
      </c>
      <c r="N11" s="87">
        <f>Accompanying!E11</f>
        <v>0</v>
      </c>
      <c r="O11" s="88" t="s">
        <v>8</v>
      </c>
      <c r="P11" s="94">
        <v>0</v>
      </c>
      <c r="Q11" s="91"/>
      <c r="R11" s="91"/>
      <c r="S11" s="91">
        <f t="shared" si="2"/>
        <v>0</v>
      </c>
      <c r="T11" s="92">
        <f t="shared" si="3"/>
        <v>0</v>
      </c>
      <c r="U11" s="92">
        <f t="shared" si="4"/>
        <v>0</v>
      </c>
      <c r="W11" s="98">
        <f t="shared" si="5"/>
        <v>0</v>
      </c>
      <c r="X11" s="80">
        <f t="shared" si="6"/>
        <v>0</v>
      </c>
      <c r="Y11" s="154">
        <v>0</v>
      </c>
      <c r="Z11" s="154">
        <v>0</v>
      </c>
      <c r="AA11" s="154"/>
      <c r="AC11" s="154">
        <v>0</v>
      </c>
      <c r="AD11" s="156">
        <v>0</v>
      </c>
      <c r="AE11" s="157"/>
      <c r="AG11" s="154">
        <v>0</v>
      </c>
      <c r="AH11" s="156">
        <v>0</v>
      </c>
      <c r="AI11" s="157"/>
      <c r="AT11" s="185">
        <v>78</v>
      </c>
    </row>
    <row r="12" spans="1:46" ht="12.75" customHeight="1" thickBot="1" x14ac:dyDescent="0.25">
      <c r="A12" s="2"/>
      <c r="B12" s="80"/>
      <c r="C12" s="80"/>
      <c r="D12" s="80"/>
      <c r="E12" s="80"/>
      <c r="F12" s="81"/>
      <c r="G12" s="82"/>
      <c r="H12" s="83">
        <f t="shared" si="0"/>
        <v>0</v>
      </c>
      <c r="I12" s="84">
        <f>Accompanying!B12</f>
        <v>0</v>
      </c>
      <c r="J12" s="82">
        <f>Accompanying!C12</f>
        <v>0</v>
      </c>
      <c r="K12" s="85">
        <v>0</v>
      </c>
      <c r="L12" s="83">
        <f t="shared" si="1"/>
        <v>0</v>
      </c>
      <c r="M12" s="86">
        <f>Accompanying!D12</f>
        <v>0</v>
      </c>
      <c r="N12" s="87">
        <f>Accompanying!E12</f>
        <v>0</v>
      </c>
      <c r="O12" s="88" t="s">
        <v>8</v>
      </c>
      <c r="P12" s="94">
        <v>0</v>
      </c>
      <c r="Q12" s="91"/>
      <c r="R12" s="91"/>
      <c r="S12" s="91">
        <f t="shared" si="2"/>
        <v>0</v>
      </c>
      <c r="T12" s="92">
        <f t="shared" si="3"/>
        <v>0</v>
      </c>
      <c r="U12" s="92">
        <f t="shared" si="4"/>
        <v>0</v>
      </c>
      <c r="W12" s="98">
        <f t="shared" si="5"/>
        <v>0</v>
      </c>
      <c r="X12" s="80">
        <f t="shared" si="6"/>
        <v>0</v>
      </c>
      <c r="Y12" s="154">
        <v>0</v>
      </c>
      <c r="Z12" s="154">
        <v>0</v>
      </c>
      <c r="AA12" s="154"/>
      <c r="AC12" s="154">
        <v>0</v>
      </c>
      <c r="AD12" s="156">
        <v>0</v>
      </c>
      <c r="AE12" s="157"/>
      <c r="AG12" s="154">
        <v>0</v>
      </c>
      <c r="AH12" s="156">
        <v>0</v>
      </c>
      <c r="AI12" s="157"/>
      <c r="AT12" s="185">
        <v>74</v>
      </c>
    </row>
    <row r="13" spans="1:46" ht="12.75" customHeight="1" thickBot="1" x14ac:dyDescent="0.25">
      <c r="A13" s="2"/>
      <c r="B13" s="80"/>
      <c r="C13" s="80"/>
      <c r="D13" s="80"/>
      <c r="E13" s="80"/>
      <c r="F13" s="81"/>
      <c r="G13" s="82"/>
      <c r="H13" s="83">
        <f t="shared" si="0"/>
        <v>0</v>
      </c>
      <c r="I13" s="84">
        <f>Accompanying!B13</f>
        <v>0</v>
      </c>
      <c r="J13" s="82">
        <f>Accompanying!C13</f>
        <v>0</v>
      </c>
      <c r="K13" s="85">
        <v>0</v>
      </c>
      <c r="L13" s="83">
        <f t="shared" si="1"/>
        <v>0</v>
      </c>
      <c r="M13" s="86">
        <f>Accompanying!D13</f>
        <v>0</v>
      </c>
      <c r="N13" s="87">
        <f>Accompanying!E13</f>
        <v>0</v>
      </c>
      <c r="O13" s="88" t="s">
        <v>8</v>
      </c>
      <c r="P13" s="94">
        <v>0</v>
      </c>
      <c r="Q13" s="91"/>
      <c r="R13" s="91"/>
      <c r="S13" s="91">
        <f t="shared" si="2"/>
        <v>0</v>
      </c>
      <c r="T13" s="92">
        <f t="shared" si="3"/>
        <v>0</v>
      </c>
      <c r="U13" s="92">
        <f t="shared" si="4"/>
        <v>0</v>
      </c>
      <c r="W13" s="98">
        <f t="shared" si="5"/>
        <v>0</v>
      </c>
      <c r="X13" s="80">
        <f t="shared" si="6"/>
        <v>0</v>
      </c>
      <c r="Y13" s="154">
        <v>0</v>
      </c>
      <c r="Z13" s="154">
        <v>0</v>
      </c>
      <c r="AA13" s="154"/>
      <c r="AC13" s="154">
        <v>0</v>
      </c>
      <c r="AD13" s="156">
        <v>0</v>
      </c>
      <c r="AE13" s="157"/>
      <c r="AG13" s="154">
        <v>0</v>
      </c>
      <c r="AH13" s="156">
        <v>0</v>
      </c>
      <c r="AI13" s="157"/>
      <c r="AT13" s="185"/>
    </row>
    <row r="14" spans="1:46" ht="12.75" customHeight="1" thickBot="1" x14ac:dyDescent="0.25">
      <c r="A14" s="2"/>
      <c r="B14" s="80"/>
      <c r="C14" s="80"/>
      <c r="D14" s="80"/>
      <c r="E14" s="80"/>
      <c r="F14" s="81"/>
      <c r="G14" s="82"/>
      <c r="H14" s="83">
        <f t="shared" si="0"/>
        <v>0</v>
      </c>
      <c r="I14" s="84">
        <f>Accompanying!B14</f>
        <v>0</v>
      </c>
      <c r="J14" s="82">
        <f>Accompanying!C14</f>
        <v>0</v>
      </c>
      <c r="K14" s="85">
        <v>0</v>
      </c>
      <c r="L14" s="83">
        <f t="shared" si="1"/>
        <v>0</v>
      </c>
      <c r="M14" s="86">
        <f>Accompanying!D14</f>
        <v>0</v>
      </c>
      <c r="N14" s="87">
        <f>Accompanying!E14</f>
        <v>0</v>
      </c>
      <c r="O14" s="88" t="s">
        <v>8</v>
      </c>
      <c r="P14" s="94">
        <v>0</v>
      </c>
      <c r="Q14" s="91"/>
      <c r="R14" s="91"/>
      <c r="S14" s="91">
        <f t="shared" si="2"/>
        <v>0</v>
      </c>
      <c r="T14" s="92">
        <f t="shared" si="3"/>
        <v>0</v>
      </c>
      <c r="U14" s="92">
        <f t="shared" si="4"/>
        <v>0</v>
      </c>
      <c r="W14" s="98">
        <f t="shared" si="5"/>
        <v>0</v>
      </c>
      <c r="X14" s="80">
        <f t="shared" si="6"/>
        <v>0</v>
      </c>
      <c r="Y14" s="154">
        <v>0</v>
      </c>
      <c r="Z14" s="154">
        <v>0</v>
      </c>
      <c r="AA14" s="154"/>
      <c r="AC14" s="154">
        <v>0</v>
      </c>
      <c r="AD14" s="156">
        <v>0</v>
      </c>
      <c r="AE14" s="157"/>
      <c r="AG14" s="154">
        <v>0</v>
      </c>
      <c r="AH14" s="156">
        <v>0</v>
      </c>
      <c r="AI14" s="157"/>
      <c r="AT14" s="185"/>
    </row>
    <row r="15" spans="1:46" ht="12.75" customHeight="1" thickBot="1" x14ac:dyDescent="0.25">
      <c r="A15" s="2"/>
      <c r="B15" s="80"/>
      <c r="C15" s="80"/>
      <c r="D15" s="80"/>
      <c r="E15" s="80"/>
      <c r="F15" s="81"/>
      <c r="G15" s="82"/>
      <c r="H15" s="83">
        <f t="shared" si="0"/>
        <v>0</v>
      </c>
      <c r="I15" s="84">
        <f>Accompanying!B15</f>
        <v>0</v>
      </c>
      <c r="J15" s="82">
        <f>Accompanying!C15</f>
        <v>0</v>
      </c>
      <c r="K15" s="85">
        <v>0</v>
      </c>
      <c r="L15" s="83">
        <f t="shared" si="1"/>
        <v>0</v>
      </c>
      <c r="M15" s="86">
        <f>Accompanying!D15</f>
        <v>0</v>
      </c>
      <c r="N15" s="87">
        <f>Accompanying!E15</f>
        <v>0</v>
      </c>
      <c r="O15" s="88" t="s">
        <v>8</v>
      </c>
      <c r="P15" s="94">
        <v>0</v>
      </c>
      <c r="Q15" s="91"/>
      <c r="R15" s="91"/>
      <c r="S15" s="91">
        <f t="shared" si="2"/>
        <v>0</v>
      </c>
      <c r="T15" s="92">
        <f t="shared" si="3"/>
        <v>0</v>
      </c>
      <c r="U15" s="92">
        <f t="shared" si="4"/>
        <v>0</v>
      </c>
      <c r="W15" s="98">
        <f t="shared" si="5"/>
        <v>0</v>
      </c>
      <c r="X15" s="80">
        <f t="shared" si="6"/>
        <v>0</v>
      </c>
      <c r="Y15" s="154">
        <v>0</v>
      </c>
      <c r="Z15" s="154">
        <v>0</v>
      </c>
      <c r="AA15" s="154"/>
      <c r="AC15" s="154">
        <v>0</v>
      </c>
      <c r="AD15" s="156">
        <v>0</v>
      </c>
      <c r="AE15" s="157"/>
      <c r="AG15" s="154">
        <v>0</v>
      </c>
      <c r="AH15" s="156">
        <v>0</v>
      </c>
      <c r="AI15" s="157"/>
      <c r="AS15" s="186"/>
      <c r="AT15" s="187"/>
    </row>
    <row r="16" spans="1:46" ht="12.75" customHeight="1" thickBot="1" x14ac:dyDescent="0.25">
      <c r="A16" s="46"/>
      <c r="B16" s="95"/>
      <c r="C16" s="95"/>
      <c r="D16" s="95"/>
      <c r="E16" s="95"/>
      <c r="F16" s="81"/>
      <c r="G16" s="82"/>
      <c r="H16" s="83">
        <f t="shared" si="0"/>
        <v>0</v>
      </c>
      <c r="I16" s="84">
        <f>Accompanying!B16</f>
        <v>0</v>
      </c>
      <c r="J16" s="82">
        <f>Accompanying!C16</f>
        <v>0</v>
      </c>
      <c r="K16" s="85">
        <v>0</v>
      </c>
      <c r="L16" s="83">
        <f t="shared" si="1"/>
        <v>0</v>
      </c>
      <c r="M16" s="86">
        <f>Accompanying!D16</f>
        <v>0</v>
      </c>
      <c r="N16" s="87">
        <f>Accompanying!E16</f>
        <v>0</v>
      </c>
      <c r="O16" s="88" t="s">
        <v>8</v>
      </c>
      <c r="P16" s="94">
        <v>0</v>
      </c>
      <c r="Q16" s="91"/>
      <c r="R16" s="91"/>
      <c r="S16" s="91">
        <f t="shared" si="2"/>
        <v>0</v>
      </c>
      <c r="T16" s="92">
        <f t="shared" si="3"/>
        <v>0</v>
      </c>
      <c r="U16" s="92">
        <f t="shared" si="4"/>
        <v>0</v>
      </c>
      <c r="W16" s="98">
        <f t="shared" si="5"/>
        <v>0</v>
      </c>
      <c r="X16" s="80">
        <f t="shared" si="6"/>
        <v>0</v>
      </c>
      <c r="Y16" s="154">
        <v>0</v>
      </c>
      <c r="Z16" s="154">
        <v>0</v>
      </c>
      <c r="AA16" s="154"/>
      <c r="AC16" s="154">
        <v>0</v>
      </c>
      <c r="AD16" s="156">
        <v>0</v>
      </c>
      <c r="AE16" s="157"/>
      <c r="AG16" s="154">
        <v>0</v>
      </c>
      <c r="AH16" s="156">
        <v>0</v>
      </c>
      <c r="AI16" s="157"/>
      <c r="AT16" s="185"/>
    </row>
    <row r="17" spans="1:46" ht="12.75" customHeight="1" thickBot="1" x14ac:dyDescent="0.25">
      <c r="A17" s="46"/>
      <c r="B17" s="95"/>
      <c r="C17" s="95"/>
      <c r="D17" s="95"/>
      <c r="E17" s="95"/>
      <c r="F17" s="81"/>
      <c r="G17" s="82"/>
      <c r="H17" s="83">
        <f t="shared" si="0"/>
        <v>0</v>
      </c>
      <c r="I17" s="84">
        <f>Accompanying!B17</f>
        <v>0</v>
      </c>
      <c r="J17" s="82">
        <f>Accompanying!C17</f>
        <v>0</v>
      </c>
      <c r="K17" s="85">
        <v>0</v>
      </c>
      <c r="L17" s="83">
        <f t="shared" si="1"/>
        <v>0</v>
      </c>
      <c r="M17" s="86">
        <f>Accompanying!D17</f>
        <v>0</v>
      </c>
      <c r="N17" s="87">
        <f>Accompanying!E17</f>
        <v>0</v>
      </c>
      <c r="O17" s="88" t="s">
        <v>8</v>
      </c>
      <c r="P17" s="94">
        <v>0</v>
      </c>
      <c r="Q17" s="91"/>
      <c r="R17" s="91"/>
      <c r="S17" s="91">
        <f t="shared" si="2"/>
        <v>0</v>
      </c>
      <c r="T17" s="92">
        <f t="shared" si="3"/>
        <v>0</v>
      </c>
      <c r="U17" s="92">
        <f t="shared" si="4"/>
        <v>0</v>
      </c>
      <c r="W17" s="98">
        <f t="shared" si="5"/>
        <v>0</v>
      </c>
      <c r="X17" s="80">
        <f t="shared" si="6"/>
        <v>0</v>
      </c>
      <c r="Y17" s="154">
        <v>0</v>
      </c>
      <c r="Z17" s="154">
        <v>0</v>
      </c>
      <c r="AA17" s="154"/>
      <c r="AC17" s="154">
        <v>0</v>
      </c>
      <c r="AD17" s="156">
        <v>0</v>
      </c>
      <c r="AE17" s="157"/>
      <c r="AG17" s="154">
        <v>0</v>
      </c>
      <c r="AH17" s="156">
        <v>0</v>
      </c>
      <c r="AI17" s="157"/>
      <c r="AT17" s="185"/>
    </row>
    <row r="18" spans="1:46" ht="12.75" customHeight="1" thickBot="1" x14ac:dyDescent="0.25">
      <c r="A18" s="46"/>
      <c r="B18" s="95"/>
      <c r="C18" s="95"/>
      <c r="D18" s="95"/>
      <c r="E18" s="95"/>
      <c r="F18" s="81"/>
      <c r="G18" s="82"/>
      <c r="H18" s="83">
        <f t="shared" si="0"/>
        <v>0</v>
      </c>
      <c r="I18" s="84">
        <f>Accompanying!B18</f>
        <v>0</v>
      </c>
      <c r="J18" s="82">
        <f>Accompanying!C18</f>
        <v>0</v>
      </c>
      <c r="K18" s="85">
        <v>0</v>
      </c>
      <c r="L18" s="83">
        <f t="shared" si="1"/>
        <v>0</v>
      </c>
      <c r="M18" s="86">
        <f>Accompanying!D18</f>
        <v>0</v>
      </c>
      <c r="N18" s="87">
        <f>Accompanying!E18</f>
        <v>0</v>
      </c>
      <c r="O18" s="88" t="s">
        <v>8</v>
      </c>
      <c r="P18" s="94">
        <v>0</v>
      </c>
      <c r="Q18" s="91"/>
      <c r="R18" s="91"/>
      <c r="S18" s="91">
        <f t="shared" si="2"/>
        <v>0</v>
      </c>
      <c r="T18" s="92">
        <f t="shared" si="3"/>
        <v>0</v>
      </c>
      <c r="U18" s="92">
        <f t="shared" si="4"/>
        <v>0</v>
      </c>
      <c r="W18" s="98">
        <f t="shared" si="5"/>
        <v>0</v>
      </c>
      <c r="X18" s="80">
        <f t="shared" si="6"/>
        <v>0</v>
      </c>
      <c r="Y18" s="154">
        <v>0</v>
      </c>
      <c r="Z18" s="154">
        <v>0</v>
      </c>
      <c r="AA18" s="154"/>
      <c r="AC18" s="154">
        <v>0</v>
      </c>
      <c r="AD18" s="156">
        <v>0</v>
      </c>
      <c r="AE18" s="157"/>
      <c r="AG18" s="154">
        <v>0</v>
      </c>
      <c r="AH18" s="156">
        <v>0</v>
      </c>
      <c r="AI18" s="157"/>
      <c r="AT18" s="185"/>
    </row>
    <row r="19" spans="1:46" ht="12.75" customHeight="1" thickBot="1" x14ac:dyDescent="0.25">
      <c r="A19" s="46"/>
      <c r="B19" s="95"/>
      <c r="C19" s="95"/>
      <c r="D19" s="95"/>
      <c r="E19" s="95"/>
      <c r="F19" s="81"/>
      <c r="G19" s="82"/>
      <c r="H19" s="83">
        <f t="shared" si="0"/>
        <v>0</v>
      </c>
      <c r="I19" s="84">
        <f>Accompanying!B19</f>
        <v>0</v>
      </c>
      <c r="J19" s="82">
        <f>Accompanying!C19</f>
        <v>0</v>
      </c>
      <c r="K19" s="85">
        <v>0</v>
      </c>
      <c r="L19" s="83">
        <f t="shared" si="1"/>
        <v>0</v>
      </c>
      <c r="M19" s="86">
        <f>Accompanying!D19</f>
        <v>0</v>
      </c>
      <c r="N19" s="87">
        <f>Accompanying!E19</f>
        <v>0</v>
      </c>
      <c r="O19" s="88" t="s">
        <v>8</v>
      </c>
      <c r="P19" s="94">
        <v>0</v>
      </c>
      <c r="Q19" s="91"/>
      <c r="R19" s="91"/>
      <c r="S19" s="91">
        <f t="shared" si="2"/>
        <v>0</v>
      </c>
      <c r="T19" s="92">
        <f t="shared" si="3"/>
        <v>0</v>
      </c>
      <c r="U19" s="92">
        <f t="shared" si="4"/>
        <v>0</v>
      </c>
      <c r="W19" s="98">
        <f t="shared" si="5"/>
        <v>0</v>
      </c>
      <c r="X19" s="80">
        <f t="shared" si="6"/>
        <v>0</v>
      </c>
      <c r="Y19" s="154">
        <v>0</v>
      </c>
      <c r="Z19" s="154">
        <v>0</v>
      </c>
      <c r="AA19" s="154"/>
      <c r="AC19" s="154">
        <v>0</v>
      </c>
      <c r="AD19" s="156">
        <v>0</v>
      </c>
      <c r="AE19" s="157"/>
      <c r="AG19" s="154">
        <v>0</v>
      </c>
      <c r="AH19" s="156">
        <v>0</v>
      </c>
      <c r="AI19" s="157"/>
      <c r="AT19" s="185"/>
    </row>
    <row r="20" spans="1:46" ht="12.75" customHeight="1" thickBot="1" x14ac:dyDescent="0.25">
      <c r="A20" s="46"/>
      <c r="B20" s="95"/>
      <c r="C20" s="95"/>
      <c r="D20" s="95"/>
      <c r="E20" s="95"/>
      <c r="F20" s="81"/>
      <c r="G20" s="82"/>
      <c r="H20" s="83">
        <f t="shared" si="0"/>
        <v>0</v>
      </c>
      <c r="I20" s="84">
        <f>Accompanying!B20</f>
        <v>0</v>
      </c>
      <c r="J20" s="82">
        <f>Accompanying!C20</f>
        <v>0</v>
      </c>
      <c r="K20" s="85">
        <v>0</v>
      </c>
      <c r="L20" s="83">
        <f t="shared" si="1"/>
        <v>0</v>
      </c>
      <c r="M20" s="86">
        <f>Accompanying!D20</f>
        <v>0</v>
      </c>
      <c r="N20" s="87">
        <f>Accompanying!E20</f>
        <v>0</v>
      </c>
      <c r="O20" s="88" t="s">
        <v>8</v>
      </c>
      <c r="P20" s="94">
        <v>0</v>
      </c>
      <c r="Q20" s="91"/>
      <c r="R20" s="91"/>
      <c r="S20" s="91">
        <f t="shared" si="2"/>
        <v>0</v>
      </c>
      <c r="T20" s="92">
        <f t="shared" si="3"/>
        <v>0</v>
      </c>
      <c r="U20" s="92">
        <f t="shared" si="4"/>
        <v>0</v>
      </c>
      <c r="W20" s="98">
        <f t="shared" si="5"/>
        <v>0</v>
      </c>
      <c r="X20" s="80">
        <f t="shared" si="6"/>
        <v>0</v>
      </c>
      <c r="Y20" s="154">
        <v>0</v>
      </c>
      <c r="Z20" s="154">
        <v>0</v>
      </c>
      <c r="AA20" s="154"/>
      <c r="AC20" s="154">
        <v>0</v>
      </c>
      <c r="AD20" s="156">
        <v>0</v>
      </c>
      <c r="AE20" s="157"/>
      <c r="AG20" s="154">
        <v>0</v>
      </c>
      <c r="AH20" s="156">
        <v>0</v>
      </c>
      <c r="AI20" s="157"/>
      <c r="AT20" s="185"/>
    </row>
    <row r="21" spans="1:46" ht="12.75" customHeight="1" thickBot="1" x14ac:dyDescent="0.25">
      <c r="A21" s="122"/>
      <c r="B21" s="123"/>
      <c r="C21" s="95"/>
      <c r="D21" s="95"/>
      <c r="E21" s="95"/>
      <c r="F21" s="81"/>
      <c r="G21" s="82"/>
      <c r="H21" s="124">
        <v>0</v>
      </c>
      <c r="I21" s="84">
        <f>Accompanying!B21</f>
        <v>0</v>
      </c>
      <c r="J21" s="82">
        <f>Accompanying!C21</f>
        <v>0</v>
      </c>
      <c r="K21" s="125">
        <v>0</v>
      </c>
      <c r="L21" s="124">
        <v>0</v>
      </c>
      <c r="M21" s="86">
        <f>Accompanying!D21</f>
        <v>0</v>
      </c>
      <c r="N21" s="87">
        <f>Accompanying!E21</f>
        <v>0</v>
      </c>
      <c r="O21" s="88" t="s">
        <v>8</v>
      </c>
      <c r="P21" s="94">
        <v>0</v>
      </c>
      <c r="Q21" s="126"/>
      <c r="R21" s="126"/>
      <c r="S21" s="91">
        <f t="shared" si="2"/>
        <v>0</v>
      </c>
      <c r="T21" s="92">
        <f t="shared" si="3"/>
        <v>0</v>
      </c>
      <c r="U21" s="92">
        <f t="shared" si="4"/>
        <v>0</v>
      </c>
      <c r="W21" s="98">
        <f t="shared" si="5"/>
        <v>0</v>
      </c>
      <c r="X21" s="80">
        <f t="shared" si="6"/>
        <v>0</v>
      </c>
      <c r="Y21" s="154">
        <v>0</v>
      </c>
      <c r="Z21" s="154">
        <v>0</v>
      </c>
      <c r="AA21" s="154"/>
      <c r="AC21" s="154">
        <v>0</v>
      </c>
      <c r="AD21" s="156">
        <v>0</v>
      </c>
      <c r="AE21" s="157"/>
      <c r="AG21" s="154">
        <v>0</v>
      </c>
      <c r="AH21" s="156">
        <v>0</v>
      </c>
      <c r="AI21" s="157"/>
      <c r="AT21" s="185"/>
    </row>
    <row r="22" spans="1:46" ht="12.75" customHeight="1" thickBot="1" x14ac:dyDescent="0.25">
      <c r="A22" s="98"/>
      <c r="B22" s="95"/>
      <c r="C22" s="95"/>
      <c r="D22" s="95"/>
      <c r="E22" s="95"/>
      <c r="F22" s="81"/>
      <c r="G22" s="82"/>
      <c r="H22" s="83">
        <v>0</v>
      </c>
      <c r="I22" s="84">
        <f>Accompanying!B21</f>
        <v>0</v>
      </c>
      <c r="J22" s="82">
        <f>Accompanying!C21</f>
        <v>0</v>
      </c>
      <c r="K22" s="85">
        <v>0</v>
      </c>
      <c r="L22" s="83">
        <f t="shared" ref="L22:L270" si="7">K22*12</f>
        <v>0</v>
      </c>
      <c r="M22" s="86">
        <f>Accompanying!D21</f>
        <v>0</v>
      </c>
      <c r="N22" s="87">
        <f>Accompanying!E22</f>
        <v>0</v>
      </c>
      <c r="O22" s="88" t="s">
        <v>8</v>
      </c>
      <c r="P22" s="94">
        <v>0</v>
      </c>
      <c r="Q22" s="91"/>
      <c r="R22" s="91"/>
      <c r="S22" s="91">
        <f t="shared" si="2"/>
        <v>0</v>
      </c>
      <c r="T22" s="92">
        <f t="shared" si="3"/>
        <v>0</v>
      </c>
      <c r="U22" s="92">
        <f t="shared" ref="U22:U270" si="8">IF(E22="Real",S22,0)</f>
        <v>0</v>
      </c>
      <c r="W22" s="98">
        <f t="shared" si="5"/>
        <v>0</v>
      </c>
      <c r="X22" s="80">
        <f t="shared" si="6"/>
        <v>0</v>
      </c>
      <c r="Y22" s="154">
        <v>0</v>
      </c>
      <c r="Z22" s="154">
        <v>0</v>
      </c>
      <c r="AA22" s="154"/>
      <c r="AC22" s="154">
        <v>0</v>
      </c>
      <c r="AD22" s="156">
        <v>0</v>
      </c>
      <c r="AE22" s="157"/>
      <c r="AG22" s="154">
        <v>0</v>
      </c>
      <c r="AH22" s="156">
        <v>0</v>
      </c>
      <c r="AI22" s="157"/>
      <c r="AT22" s="185"/>
    </row>
    <row r="23" spans="1:46" ht="12.75" customHeight="1" thickBot="1" x14ac:dyDescent="0.25">
      <c r="A23" s="98"/>
      <c r="B23" s="95"/>
      <c r="C23" s="95"/>
      <c r="D23" s="95"/>
      <c r="E23" s="95"/>
      <c r="F23" s="81"/>
      <c r="G23" s="82"/>
      <c r="H23" s="83">
        <f t="shared" ref="H23:H270" si="9">IF(G23="Regulat",IF(F23="Lliure",1,0),0)</f>
        <v>0</v>
      </c>
      <c r="I23" s="84">
        <f>Accompanying!B22</f>
        <v>0</v>
      </c>
      <c r="J23" s="82">
        <f>Accompanying!C22</f>
        <v>0</v>
      </c>
      <c r="K23" s="85">
        <v>0</v>
      </c>
      <c r="L23" s="83">
        <f t="shared" si="7"/>
        <v>0</v>
      </c>
      <c r="M23" s="86">
        <f>Accompanying!D22</f>
        <v>0</v>
      </c>
      <c r="N23" s="87">
        <f>Accompanying!E23</f>
        <v>0</v>
      </c>
      <c r="O23" s="88" t="s">
        <v>8</v>
      </c>
      <c r="P23" s="94">
        <v>0</v>
      </c>
      <c r="Q23" s="91"/>
      <c r="R23" s="91"/>
      <c r="S23" s="91">
        <f t="shared" si="2"/>
        <v>0</v>
      </c>
      <c r="T23" s="92">
        <f t="shared" si="3"/>
        <v>0</v>
      </c>
      <c r="U23" s="92">
        <f t="shared" si="8"/>
        <v>0</v>
      </c>
      <c r="W23" s="98">
        <f t="shared" si="5"/>
        <v>0</v>
      </c>
      <c r="X23" s="80">
        <f t="shared" si="6"/>
        <v>0</v>
      </c>
      <c r="Y23" s="154">
        <v>0</v>
      </c>
      <c r="Z23" s="154">
        <v>0</v>
      </c>
      <c r="AA23" s="154"/>
      <c r="AC23" s="154">
        <v>0</v>
      </c>
      <c r="AD23" s="156">
        <v>0</v>
      </c>
      <c r="AE23" s="157"/>
      <c r="AG23" s="154">
        <v>0</v>
      </c>
      <c r="AH23" s="156">
        <v>0</v>
      </c>
      <c r="AI23" s="157"/>
      <c r="AT23" s="185"/>
    </row>
    <row r="24" spans="1:46" ht="12.75" customHeight="1" thickBot="1" x14ac:dyDescent="0.25">
      <c r="A24" s="98"/>
      <c r="B24" s="95"/>
      <c r="C24" s="95"/>
      <c r="D24" s="95"/>
      <c r="E24" s="95"/>
      <c r="F24" s="81"/>
      <c r="G24" s="82"/>
      <c r="H24" s="83">
        <f t="shared" si="9"/>
        <v>0</v>
      </c>
      <c r="I24" s="84">
        <f>Accompanying!B23</f>
        <v>0</v>
      </c>
      <c r="J24" s="82">
        <f>Accompanying!C23</f>
        <v>0</v>
      </c>
      <c r="K24" s="85">
        <v>0</v>
      </c>
      <c r="L24" s="83">
        <f t="shared" si="7"/>
        <v>0</v>
      </c>
      <c r="M24" s="86">
        <f>Accompanying!D23</f>
        <v>0</v>
      </c>
      <c r="N24" s="87">
        <f>Accompanying!E24</f>
        <v>0</v>
      </c>
      <c r="O24" s="88" t="s">
        <v>8</v>
      </c>
      <c r="P24" s="94">
        <v>0</v>
      </c>
      <c r="Q24" s="91"/>
      <c r="R24" s="91"/>
      <c r="S24" s="91">
        <f t="shared" ref="S22:S85" si="10">P24+((I24-J24)*$AS$7)+(L24*(N24-M24))+($AQ$7*H24)+IF(O24="si",$AQ$10,0)</f>
        <v>0</v>
      </c>
      <c r="T24" s="92">
        <f t="shared" ref="T22:T270" si="11">IF(E24="Real",0,S24)</f>
        <v>0</v>
      </c>
      <c r="U24" s="92">
        <f t="shared" si="8"/>
        <v>0</v>
      </c>
      <c r="W24" s="98">
        <f t="shared" si="5"/>
        <v>0</v>
      </c>
      <c r="X24" s="80">
        <f t="shared" si="6"/>
        <v>0</v>
      </c>
      <c r="Y24" s="154">
        <v>0</v>
      </c>
      <c r="Z24" s="154">
        <v>0</v>
      </c>
      <c r="AA24" s="154"/>
      <c r="AC24" s="154">
        <v>0</v>
      </c>
      <c r="AD24" s="156">
        <v>0</v>
      </c>
      <c r="AE24" s="157"/>
      <c r="AG24" s="154">
        <v>0</v>
      </c>
      <c r="AH24" s="156">
        <v>0</v>
      </c>
      <c r="AI24" s="157"/>
      <c r="AT24" s="185"/>
    </row>
    <row r="25" spans="1:46" ht="12.75" customHeight="1" thickBot="1" x14ac:dyDescent="0.25">
      <c r="A25" s="98"/>
      <c r="B25" s="95"/>
      <c r="C25" s="95"/>
      <c r="D25" s="95"/>
      <c r="E25" s="95"/>
      <c r="F25" s="81"/>
      <c r="G25" s="82"/>
      <c r="H25" s="83">
        <f t="shared" si="9"/>
        <v>0</v>
      </c>
      <c r="I25" s="84">
        <f>Accompanying!B24</f>
        <v>0</v>
      </c>
      <c r="J25" s="82">
        <f>Accompanying!C24</f>
        <v>0</v>
      </c>
      <c r="K25" s="85">
        <v>0</v>
      </c>
      <c r="L25" s="83">
        <f t="shared" si="7"/>
        <v>0</v>
      </c>
      <c r="M25" s="86">
        <f>Accompanying!D24</f>
        <v>0</v>
      </c>
      <c r="N25" s="87">
        <f>Accompanying!E25</f>
        <v>0</v>
      </c>
      <c r="O25" s="88" t="s">
        <v>8</v>
      </c>
      <c r="P25" s="94">
        <v>0</v>
      </c>
      <c r="Q25" s="91"/>
      <c r="R25" s="91"/>
      <c r="S25" s="91">
        <f t="shared" si="10"/>
        <v>0</v>
      </c>
      <c r="T25" s="92">
        <f t="shared" si="11"/>
        <v>0</v>
      </c>
      <c r="U25" s="92">
        <f t="shared" si="8"/>
        <v>0</v>
      </c>
      <c r="W25" s="98">
        <f t="shared" si="5"/>
        <v>0</v>
      </c>
      <c r="X25" s="80">
        <f t="shared" si="6"/>
        <v>0</v>
      </c>
      <c r="Y25" s="154">
        <v>0</v>
      </c>
      <c r="Z25" s="154">
        <v>0</v>
      </c>
      <c r="AA25" s="154"/>
      <c r="AC25" s="154">
        <v>0</v>
      </c>
      <c r="AD25" s="156">
        <v>0</v>
      </c>
      <c r="AE25" s="157"/>
      <c r="AG25" s="154">
        <v>0</v>
      </c>
      <c r="AH25" s="156">
        <v>0</v>
      </c>
      <c r="AI25" s="157"/>
      <c r="AT25" s="185"/>
    </row>
    <row r="26" spans="1:46" ht="12.75" customHeight="1" thickBot="1" x14ac:dyDescent="0.25">
      <c r="A26" s="2"/>
      <c r="B26" s="80"/>
      <c r="C26" s="80"/>
      <c r="D26" s="80"/>
      <c r="E26" s="80"/>
      <c r="F26" s="81"/>
      <c r="G26" s="82"/>
      <c r="H26" s="83">
        <f t="shared" si="9"/>
        <v>0</v>
      </c>
      <c r="I26" s="84">
        <f>Accompanying!B25</f>
        <v>0</v>
      </c>
      <c r="J26" s="82">
        <f>Accompanying!C25</f>
        <v>0</v>
      </c>
      <c r="K26" s="85">
        <v>0</v>
      </c>
      <c r="L26" s="83">
        <f t="shared" si="7"/>
        <v>0</v>
      </c>
      <c r="M26" s="86">
        <f>Accompanying!D25</f>
        <v>0</v>
      </c>
      <c r="N26" s="87">
        <f>Accompanying!E26</f>
        <v>0</v>
      </c>
      <c r="O26" s="88" t="s">
        <v>8</v>
      </c>
      <c r="P26" s="94">
        <v>0</v>
      </c>
      <c r="Q26" s="91"/>
      <c r="R26" s="91"/>
      <c r="S26" s="91">
        <f t="shared" si="10"/>
        <v>0</v>
      </c>
      <c r="T26" s="92">
        <f t="shared" si="11"/>
        <v>0</v>
      </c>
      <c r="U26" s="92">
        <f t="shared" si="8"/>
        <v>0</v>
      </c>
      <c r="W26" s="98">
        <f t="shared" si="5"/>
        <v>0</v>
      </c>
      <c r="X26" s="80">
        <f t="shared" si="6"/>
        <v>0</v>
      </c>
      <c r="Y26" s="154">
        <v>0</v>
      </c>
      <c r="Z26" s="154">
        <v>0</v>
      </c>
      <c r="AA26" s="154"/>
      <c r="AC26" s="154">
        <v>0</v>
      </c>
      <c r="AD26" s="156">
        <v>0</v>
      </c>
      <c r="AE26" s="157"/>
      <c r="AG26" s="154">
        <v>0</v>
      </c>
      <c r="AH26" s="156">
        <v>0</v>
      </c>
      <c r="AI26" s="157"/>
    </row>
    <row r="27" spans="1:46" ht="12.75" customHeight="1" thickBot="1" x14ac:dyDescent="0.25">
      <c r="A27" s="2"/>
      <c r="B27" s="80"/>
      <c r="C27" s="80"/>
      <c r="D27" s="80"/>
      <c r="E27" s="80"/>
      <c r="F27" s="81"/>
      <c r="G27" s="82"/>
      <c r="H27" s="83">
        <f t="shared" si="9"/>
        <v>0</v>
      </c>
      <c r="I27" s="84">
        <f>Accompanying!B26</f>
        <v>0</v>
      </c>
      <c r="J27" s="82">
        <f>Accompanying!C26</f>
        <v>0</v>
      </c>
      <c r="K27" s="85">
        <v>0</v>
      </c>
      <c r="L27" s="83">
        <f t="shared" si="7"/>
        <v>0</v>
      </c>
      <c r="M27" s="86">
        <f>Accompanying!D26</f>
        <v>0</v>
      </c>
      <c r="N27" s="87">
        <f>Accompanying!E27</f>
        <v>0</v>
      </c>
      <c r="O27" s="88" t="s">
        <v>8</v>
      </c>
      <c r="P27" s="94">
        <v>0</v>
      </c>
      <c r="Q27" s="91"/>
      <c r="R27" s="91"/>
      <c r="S27" s="91">
        <f t="shared" si="10"/>
        <v>0</v>
      </c>
      <c r="T27" s="92">
        <f t="shared" si="11"/>
        <v>0</v>
      </c>
      <c r="U27" s="92">
        <f t="shared" si="8"/>
        <v>0</v>
      </c>
      <c r="W27" s="98">
        <f t="shared" si="5"/>
        <v>0</v>
      </c>
      <c r="X27" s="80">
        <f t="shared" si="6"/>
        <v>0</v>
      </c>
      <c r="Y27" s="154">
        <v>0</v>
      </c>
      <c r="Z27" s="154">
        <v>0</v>
      </c>
      <c r="AA27" s="154"/>
      <c r="AC27" s="154">
        <v>0</v>
      </c>
      <c r="AD27" s="156">
        <v>0</v>
      </c>
      <c r="AE27" s="157"/>
      <c r="AG27" s="154">
        <v>0</v>
      </c>
      <c r="AH27" s="156">
        <v>0</v>
      </c>
      <c r="AI27" s="157"/>
    </row>
    <row r="28" spans="1:46" ht="12.75" customHeight="1" thickBot="1" x14ac:dyDescent="0.25">
      <c r="A28" s="2"/>
      <c r="B28" s="80"/>
      <c r="C28" s="80"/>
      <c r="D28" s="80"/>
      <c r="E28" s="80"/>
      <c r="F28" s="81"/>
      <c r="G28" s="82"/>
      <c r="H28" s="83">
        <f t="shared" si="9"/>
        <v>0</v>
      </c>
      <c r="I28" s="84">
        <f>Accompanying!B27</f>
        <v>0</v>
      </c>
      <c r="J28" s="82">
        <f>Accompanying!C27</f>
        <v>0</v>
      </c>
      <c r="K28" s="85">
        <v>0</v>
      </c>
      <c r="L28" s="83">
        <f t="shared" si="7"/>
        <v>0</v>
      </c>
      <c r="M28" s="86">
        <f>Accompanying!D27</f>
        <v>0</v>
      </c>
      <c r="N28" s="87">
        <f>Accompanying!E27</f>
        <v>0</v>
      </c>
      <c r="O28" s="88" t="s">
        <v>8</v>
      </c>
      <c r="P28" s="94">
        <v>0</v>
      </c>
      <c r="Q28" s="91"/>
      <c r="R28" s="91"/>
      <c r="S28" s="91">
        <f t="shared" si="10"/>
        <v>0</v>
      </c>
      <c r="T28" s="92">
        <f t="shared" si="11"/>
        <v>0</v>
      </c>
      <c r="U28" s="92">
        <f t="shared" si="8"/>
        <v>0</v>
      </c>
      <c r="W28" s="98">
        <f t="shared" si="5"/>
        <v>0</v>
      </c>
      <c r="X28" s="80">
        <f t="shared" si="6"/>
        <v>0</v>
      </c>
      <c r="Y28" s="154">
        <v>0</v>
      </c>
      <c r="Z28" s="154">
        <v>0</v>
      </c>
      <c r="AA28" s="154"/>
      <c r="AC28" s="154">
        <v>0</v>
      </c>
      <c r="AD28" s="156">
        <v>0</v>
      </c>
      <c r="AE28" s="157"/>
      <c r="AG28" s="154">
        <v>0</v>
      </c>
      <c r="AH28" s="156">
        <v>0</v>
      </c>
      <c r="AI28" s="157"/>
    </row>
    <row r="29" spans="1:46" ht="12.75" customHeight="1" thickBot="1" x14ac:dyDescent="0.25">
      <c r="A29" s="2"/>
      <c r="B29" s="80"/>
      <c r="C29" s="80"/>
      <c r="D29" s="80"/>
      <c r="E29" s="80"/>
      <c r="F29" s="81"/>
      <c r="G29" s="82"/>
      <c r="H29" s="83">
        <f t="shared" si="9"/>
        <v>0</v>
      </c>
      <c r="I29" s="84">
        <f>Accompanying!B28</f>
        <v>0</v>
      </c>
      <c r="J29" s="82">
        <f>Accompanying!C28</f>
        <v>0</v>
      </c>
      <c r="K29" s="85">
        <v>0</v>
      </c>
      <c r="L29" s="83">
        <f t="shared" si="7"/>
        <v>0</v>
      </c>
      <c r="M29" s="86">
        <f>Accompanying!D28</f>
        <v>0</v>
      </c>
      <c r="N29" s="87">
        <f>Accompanying!E28</f>
        <v>0</v>
      </c>
      <c r="O29" s="88" t="s">
        <v>8</v>
      </c>
      <c r="P29" s="94">
        <v>0</v>
      </c>
      <c r="Q29" s="91"/>
      <c r="R29" s="91"/>
      <c r="S29" s="91">
        <f t="shared" si="10"/>
        <v>0</v>
      </c>
      <c r="T29" s="92">
        <f t="shared" si="11"/>
        <v>0</v>
      </c>
      <c r="U29" s="92">
        <f t="shared" si="8"/>
        <v>0</v>
      </c>
      <c r="W29" s="98">
        <f t="shared" si="5"/>
        <v>0</v>
      </c>
      <c r="X29" s="80">
        <f t="shared" si="6"/>
        <v>0</v>
      </c>
      <c r="Y29" s="154">
        <v>0</v>
      </c>
      <c r="Z29" s="154">
        <v>0</v>
      </c>
      <c r="AA29" s="154"/>
      <c r="AC29" s="154">
        <v>0</v>
      </c>
      <c r="AD29" s="156">
        <v>0</v>
      </c>
      <c r="AE29" s="157"/>
      <c r="AG29" s="154">
        <v>0</v>
      </c>
      <c r="AH29" s="156">
        <v>0</v>
      </c>
      <c r="AI29" s="157"/>
    </row>
    <row r="30" spans="1:46" ht="12.75" customHeight="1" thickBot="1" x14ac:dyDescent="0.25">
      <c r="A30" s="2"/>
      <c r="B30" s="80"/>
      <c r="C30" s="80"/>
      <c r="D30" s="80"/>
      <c r="E30" s="80"/>
      <c r="F30" s="81"/>
      <c r="G30" s="82"/>
      <c r="H30" s="83">
        <f t="shared" si="9"/>
        <v>0</v>
      </c>
      <c r="I30" s="84">
        <f>Accompanying!B29</f>
        <v>0</v>
      </c>
      <c r="J30" s="82">
        <f>Accompanying!C29</f>
        <v>0</v>
      </c>
      <c r="K30" s="85">
        <v>0</v>
      </c>
      <c r="L30" s="83">
        <f t="shared" si="7"/>
        <v>0</v>
      </c>
      <c r="M30" s="86">
        <f>Accompanying!D29</f>
        <v>0</v>
      </c>
      <c r="N30" s="87">
        <f>Accompanying!E29</f>
        <v>0</v>
      </c>
      <c r="O30" s="88" t="s">
        <v>8</v>
      </c>
      <c r="P30" s="94">
        <v>0</v>
      </c>
      <c r="Q30" s="91"/>
      <c r="R30" s="91"/>
      <c r="S30" s="91">
        <f t="shared" si="10"/>
        <v>0</v>
      </c>
      <c r="T30" s="92">
        <f t="shared" si="11"/>
        <v>0</v>
      </c>
      <c r="U30" s="92">
        <f t="shared" si="8"/>
        <v>0</v>
      </c>
      <c r="W30" s="98">
        <f t="shared" si="5"/>
        <v>0</v>
      </c>
      <c r="X30" s="80">
        <f t="shared" si="6"/>
        <v>0</v>
      </c>
      <c r="Y30" s="154">
        <v>0</v>
      </c>
      <c r="Z30" s="154">
        <v>0</v>
      </c>
      <c r="AA30" s="154"/>
      <c r="AC30" s="154">
        <v>0</v>
      </c>
      <c r="AD30" s="156">
        <v>0</v>
      </c>
      <c r="AE30" s="157"/>
      <c r="AG30" s="154">
        <v>0</v>
      </c>
      <c r="AH30" s="156">
        <v>0</v>
      </c>
      <c r="AI30" s="157"/>
    </row>
    <row r="31" spans="1:46" ht="12.75" customHeight="1" x14ac:dyDescent="0.2">
      <c r="A31" s="2"/>
      <c r="B31" s="80"/>
      <c r="C31" s="80"/>
      <c r="D31" s="80"/>
      <c r="E31" s="80"/>
      <c r="F31" s="81"/>
      <c r="G31" s="82"/>
      <c r="H31" s="83">
        <f t="shared" si="9"/>
        <v>0</v>
      </c>
      <c r="I31" s="84">
        <f>Accompanying!B30</f>
        <v>0</v>
      </c>
      <c r="J31" s="82">
        <f>Accompanying!C30</f>
        <v>0</v>
      </c>
      <c r="K31" s="85">
        <v>0</v>
      </c>
      <c r="L31" s="83">
        <f t="shared" si="7"/>
        <v>0</v>
      </c>
      <c r="M31" s="86">
        <f>Accompanying!D30</f>
        <v>0</v>
      </c>
      <c r="N31" s="87">
        <f>Accompanying!E30</f>
        <v>0</v>
      </c>
      <c r="O31" s="88" t="s">
        <v>8</v>
      </c>
      <c r="P31" s="94">
        <v>0</v>
      </c>
      <c r="Q31" s="91"/>
      <c r="R31" s="91"/>
      <c r="S31" s="91">
        <f t="shared" si="10"/>
        <v>0</v>
      </c>
      <c r="T31" s="92">
        <f t="shared" si="11"/>
        <v>0</v>
      </c>
      <c r="U31" s="92">
        <f t="shared" si="8"/>
        <v>0</v>
      </c>
      <c r="W31" s="98">
        <f t="shared" si="5"/>
        <v>0</v>
      </c>
      <c r="X31" s="80">
        <f t="shared" si="6"/>
        <v>0</v>
      </c>
      <c r="Y31" s="154">
        <v>0</v>
      </c>
      <c r="Z31" s="154">
        <v>0</v>
      </c>
      <c r="AA31" s="154"/>
      <c r="AC31" s="154">
        <v>0</v>
      </c>
      <c r="AD31" s="156">
        <v>0</v>
      </c>
      <c r="AE31" s="157"/>
      <c r="AG31" s="154">
        <v>0</v>
      </c>
      <c r="AH31" s="156">
        <v>0</v>
      </c>
      <c r="AI31" s="157"/>
    </row>
    <row r="32" spans="1:46" ht="12.75" customHeight="1" x14ac:dyDescent="0.2">
      <c r="A32" s="2"/>
      <c r="B32" s="80"/>
      <c r="C32" s="80"/>
      <c r="D32" s="80"/>
      <c r="E32" s="80"/>
      <c r="F32" s="81"/>
      <c r="G32" s="82"/>
      <c r="H32" s="83">
        <f t="shared" si="9"/>
        <v>0</v>
      </c>
      <c r="I32" s="84">
        <f>Accompanying!B31</f>
        <v>0</v>
      </c>
      <c r="J32" s="82">
        <f>Accompanying!C31</f>
        <v>0</v>
      </c>
      <c r="K32" s="85">
        <v>0</v>
      </c>
      <c r="L32" s="83">
        <f t="shared" si="7"/>
        <v>0</v>
      </c>
      <c r="M32" s="86">
        <f>Accompanying!D31</f>
        <v>0</v>
      </c>
      <c r="N32" s="87">
        <f>Accompanying!E31</f>
        <v>0</v>
      </c>
      <c r="O32" s="93" t="s">
        <v>8</v>
      </c>
      <c r="P32" s="94">
        <v>0</v>
      </c>
      <c r="Q32" s="91"/>
      <c r="R32" s="91"/>
      <c r="S32" s="91">
        <f t="shared" si="10"/>
        <v>0</v>
      </c>
      <c r="T32" s="92">
        <f t="shared" si="11"/>
        <v>0</v>
      </c>
      <c r="U32" s="92">
        <f t="shared" si="8"/>
        <v>0</v>
      </c>
      <c r="W32" s="98">
        <f t="shared" si="5"/>
        <v>0</v>
      </c>
      <c r="X32" s="80">
        <f t="shared" si="6"/>
        <v>0</v>
      </c>
      <c r="Y32" s="154">
        <v>0</v>
      </c>
      <c r="Z32" s="154">
        <v>0</v>
      </c>
      <c r="AA32" s="154"/>
      <c r="AC32" s="154">
        <v>0</v>
      </c>
      <c r="AD32" s="156">
        <v>0</v>
      </c>
      <c r="AE32" s="157"/>
      <c r="AG32" s="154">
        <v>0</v>
      </c>
      <c r="AH32" s="156">
        <v>0</v>
      </c>
      <c r="AI32" s="157"/>
    </row>
    <row r="33" spans="1:35" ht="12.75" customHeight="1" x14ac:dyDescent="0.2">
      <c r="A33" s="2"/>
      <c r="B33" s="80"/>
      <c r="C33" s="80"/>
      <c r="D33" s="80"/>
      <c r="E33" s="80"/>
      <c r="F33" s="81"/>
      <c r="G33" s="82"/>
      <c r="H33" s="83">
        <f t="shared" si="9"/>
        <v>0</v>
      </c>
      <c r="I33" s="84">
        <f>Accompanying!B32</f>
        <v>0</v>
      </c>
      <c r="J33" s="82">
        <f>Accompanying!C32</f>
        <v>0</v>
      </c>
      <c r="K33" s="85">
        <v>0</v>
      </c>
      <c r="L33" s="83">
        <f t="shared" si="7"/>
        <v>0</v>
      </c>
      <c r="M33" s="86">
        <f>Accompanying!D32</f>
        <v>0</v>
      </c>
      <c r="N33" s="87">
        <f>Accompanying!E32</f>
        <v>0</v>
      </c>
      <c r="O33" s="93" t="s">
        <v>8</v>
      </c>
      <c r="P33" s="94">
        <v>0</v>
      </c>
      <c r="Q33" s="91"/>
      <c r="R33" s="91"/>
      <c r="S33" s="91">
        <f t="shared" si="10"/>
        <v>0</v>
      </c>
      <c r="T33" s="92">
        <f t="shared" si="11"/>
        <v>0</v>
      </c>
      <c r="U33" s="92">
        <f t="shared" si="8"/>
        <v>0</v>
      </c>
      <c r="W33" s="98">
        <f t="shared" si="5"/>
        <v>0</v>
      </c>
      <c r="X33" s="80">
        <f t="shared" si="6"/>
        <v>0</v>
      </c>
      <c r="Y33" s="154">
        <v>0</v>
      </c>
      <c r="Z33" s="154">
        <v>0</v>
      </c>
      <c r="AA33" s="154"/>
      <c r="AC33" s="154">
        <v>0</v>
      </c>
      <c r="AD33" s="156">
        <v>0</v>
      </c>
      <c r="AE33" s="157"/>
      <c r="AG33" s="154">
        <v>0</v>
      </c>
      <c r="AH33" s="156">
        <v>0</v>
      </c>
      <c r="AI33" s="157"/>
    </row>
    <row r="34" spans="1:35" ht="12.75" customHeight="1" x14ac:dyDescent="0.2">
      <c r="A34" s="2"/>
      <c r="B34" s="80"/>
      <c r="C34" s="80"/>
      <c r="D34" s="80"/>
      <c r="E34" s="80"/>
      <c r="F34" s="81"/>
      <c r="G34" s="82"/>
      <c r="H34" s="83">
        <f t="shared" si="9"/>
        <v>0</v>
      </c>
      <c r="I34" s="84">
        <f>Accompanying!B33</f>
        <v>0</v>
      </c>
      <c r="J34" s="82">
        <f>Accompanying!C33</f>
        <v>0</v>
      </c>
      <c r="K34" s="85">
        <v>0</v>
      </c>
      <c r="L34" s="83">
        <f t="shared" si="7"/>
        <v>0</v>
      </c>
      <c r="M34" s="86">
        <f>Accompanying!D33</f>
        <v>0</v>
      </c>
      <c r="N34" s="87">
        <f>Accompanying!E33</f>
        <v>0</v>
      </c>
      <c r="O34" s="93" t="s">
        <v>8</v>
      </c>
      <c r="P34" s="94">
        <v>0</v>
      </c>
      <c r="Q34" s="91"/>
      <c r="R34" s="91"/>
      <c r="S34" s="91">
        <f t="shared" si="10"/>
        <v>0</v>
      </c>
      <c r="T34" s="92">
        <f t="shared" si="11"/>
        <v>0</v>
      </c>
      <c r="U34" s="92">
        <f t="shared" si="8"/>
        <v>0</v>
      </c>
      <c r="W34" s="98">
        <f t="shared" si="5"/>
        <v>0</v>
      </c>
      <c r="X34" s="80">
        <f t="shared" si="6"/>
        <v>0</v>
      </c>
      <c r="Y34" s="154">
        <v>0</v>
      </c>
      <c r="Z34" s="154">
        <v>0</v>
      </c>
      <c r="AA34" s="154"/>
      <c r="AC34" s="154">
        <v>0</v>
      </c>
      <c r="AD34" s="156">
        <v>0</v>
      </c>
      <c r="AE34" s="157"/>
      <c r="AG34" s="154">
        <v>0</v>
      </c>
      <c r="AH34" s="156">
        <v>0</v>
      </c>
      <c r="AI34" s="157"/>
    </row>
    <row r="35" spans="1:35" ht="12.75" customHeight="1" x14ac:dyDescent="0.2">
      <c r="A35" s="2"/>
      <c r="B35" s="80"/>
      <c r="C35" s="80"/>
      <c r="D35" s="80"/>
      <c r="E35" s="80"/>
      <c r="F35" s="81"/>
      <c r="G35" s="82"/>
      <c r="H35" s="83">
        <f t="shared" si="9"/>
        <v>0</v>
      </c>
      <c r="I35" s="84">
        <f>Accompanying!B34</f>
        <v>0</v>
      </c>
      <c r="J35" s="82">
        <f>Accompanying!C34</f>
        <v>0</v>
      </c>
      <c r="K35" s="85">
        <v>0</v>
      </c>
      <c r="L35" s="83">
        <f t="shared" si="7"/>
        <v>0</v>
      </c>
      <c r="M35" s="86">
        <f>Accompanying!D34</f>
        <v>0</v>
      </c>
      <c r="N35" s="87">
        <f>Accompanying!E34</f>
        <v>0</v>
      </c>
      <c r="O35" s="93" t="s">
        <v>8</v>
      </c>
      <c r="P35" s="94">
        <v>0</v>
      </c>
      <c r="Q35" s="91"/>
      <c r="R35" s="91"/>
      <c r="S35" s="91">
        <f t="shared" si="10"/>
        <v>0</v>
      </c>
      <c r="T35" s="92">
        <f t="shared" si="11"/>
        <v>0</v>
      </c>
      <c r="U35" s="92">
        <f t="shared" si="8"/>
        <v>0</v>
      </c>
      <c r="W35" s="98">
        <f t="shared" si="5"/>
        <v>0</v>
      </c>
      <c r="X35" s="80">
        <f t="shared" si="6"/>
        <v>0</v>
      </c>
      <c r="Y35" s="154">
        <v>0</v>
      </c>
      <c r="Z35" s="154">
        <v>0</v>
      </c>
      <c r="AA35" s="154"/>
      <c r="AC35" s="154">
        <v>0</v>
      </c>
      <c r="AD35" s="156">
        <v>0</v>
      </c>
      <c r="AE35" s="157"/>
      <c r="AG35" s="154">
        <v>0</v>
      </c>
      <c r="AH35" s="156">
        <v>0</v>
      </c>
      <c r="AI35" s="157"/>
    </row>
    <row r="36" spans="1:35" ht="12.75" customHeight="1" x14ac:dyDescent="0.2">
      <c r="A36" s="2"/>
      <c r="B36" s="80"/>
      <c r="C36" s="80"/>
      <c r="D36" s="80"/>
      <c r="E36" s="80"/>
      <c r="F36" s="81"/>
      <c r="G36" s="82"/>
      <c r="H36" s="83">
        <f t="shared" si="9"/>
        <v>0</v>
      </c>
      <c r="I36" s="84">
        <f>Accompanying!B35</f>
        <v>0</v>
      </c>
      <c r="J36" s="82">
        <f>Accompanying!C35</f>
        <v>0</v>
      </c>
      <c r="K36" s="85">
        <v>0</v>
      </c>
      <c r="L36" s="83">
        <f t="shared" si="7"/>
        <v>0</v>
      </c>
      <c r="M36" s="86">
        <f>Accompanying!D35</f>
        <v>0</v>
      </c>
      <c r="N36" s="87">
        <f>Accompanying!E35</f>
        <v>0</v>
      </c>
      <c r="O36" s="93" t="s">
        <v>8</v>
      </c>
      <c r="P36" s="94">
        <v>0</v>
      </c>
      <c r="Q36" s="91"/>
      <c r="R36" s="91"/>
      <c r="S36" s="91">
        <f t="shared" si="10"/>
        <v>0</v>
      </c>
      <c r="T36" s="92">
        <f t="shared" si="11"/>
        <v>0</v>
      </c>
      <c r="U36" s="92">
        <f t="shared" si="8"/>
        <v>0</v>
      </c>
      <c r="W36" s="98">
        <f t="shared" si="5"/>
        <v>0</v>
      </c>
      <c r="X36" s="80">
        <f t="shared" si="6"/>
        <v>0</v>
      </c>
      <c r="Y36" s="154">
        <v>0</v>
      </c>
      <c r="Z36" s="154">
        <v>0</v>
      </c>
      <c r="AA36" s="154"/>
      <c r="AC36" s="154">
        <v>0</v>
      </c>
      <c r="AD36" s="156">
        <v>0</v>
      </c>
      <c r="AE36" s="157"/>
      <c r="AG36" s="154">
        <v>0</v>
      </c>
      <c r="AH36" s="156">
        <v>0</v>
      </c>
      <c r="AI36" s="157"/>
    </row>
    <row r="37" spans="1:35" ht="12.75" customHeight="1" x14ac:dyDescent="0.2">
      <c r="A37" s="2"/>
      <c r="B37" s="80"/>
      <c r="C37" s="80"/>
      <c r="D37" s="80"/>
      <c r="E37" s="80"/>
      <c r="F37" s="81"/>
      <c r="G37" s="82"/>
      <c r="H37" s="83">
        <f t="shared" si="9"/>
        <v>0</v>
      </c>
      <c r="I37" s="84">
        <f>Accompanying!B36</f>
        <v>0</v>
      </c>
      <c r="J37" s="82">
        <f>Accompanying!C36</f>
        <v>0</v>
      </c>
      <c r="K37" s="85">
        <v>0</v>
      </c>
      <c r="L37" s="83">
        <f t="shared" si="7"/>
        <v>0</v>
      </c>
      <c r="M37" s="86">
        <f>Accompanying!D36</f>
        <v>0</v>
      </c>
      <c r="N37" s="87">
        <f>Accompanying!E36</f>
        <v>0</v>
      </c>
      <c r="O37" s="93" t="s">
        <v>8</v>
      </c>
      <c r="P37" s="94">
        <v>0</v>
      </c>
      <c r="Q37" s="91"/>
      <c r="R37" s="91"/>
      <c r="S37" s="91">
        <f t="shared" si="10"/>
        <v>0</v>
      </c>
      <c r="T37" s="92">
        <f t="shared" si="11"/>
        <v>0</v>
      </c>
      <c r="U37" s="92">
        <f t="shared" si="8"/>
        <v>0</v>
      </c>
      <c r="W37" s="98">
        <f t="shared" si="5"/>
        <v>0</v>
      </c>
      <c r="X37" s="80">
        <f t="shared" si="6"/>
        <v>0</v>
      </c>
      <c r="Y37" s="154">
        <v>0</v>
      </c>
      <c r="Z37" s="154">
        <v>0</v>
      </c>
      <c r="AA37" s="154"/>
      <c r="AC37" s="154">
        <v>0</v>
      </c>
      <c r="AD37" s="156">
        <v>0</v>
      </c>
      <c r="AE37" s="157"/>
      <c r="AG37" s="154">
        <v>0</v>
      </c>
      <c r="AH37" s="156">
        <v>0</v>
      </c>
      <c r="AI37" s="157"/>
    </row>
    <row r="38" spans="1:35" ht="12.75" customHeight="1" x14ac:dyDescent="0.2">
      <c r="A38" s="2"/>
      <c r="B38" s="80"/>
      <c r="C38" s="80"/>
      <c r="D38" s="80"/>
      <c r="E38" s="80"/>
      <c r="F38" s="81"/>
      <c r="G38" s="82"/>
      <c r="H38" s="83">
        <f t="shared" si="9"/>
        <v>0</v>
      </c>
      <c r="I38" s="84">
        <f>Accompanying!B37</f>
        <v>0</v>
      </c>
      <c r="J38" s="82">
        <f>Accompanying!C37</f>
        <v>0</v>
      </c>
      <c r="K38" s="85">
        <v>0</v>
      </c>
      <c r="L38" s="83">
        <f t="shared" si="7"/>
        <v>0</v>
      </c>
      <c r="M38" s="86">
        <f>Accompanying!D37</f>
        <v>0</v>
      </c>
      <c r="N38" s="87">
        <f>Accompanying!E37</f>
        <v>0</v>
      </c>
      <c r="O38" s="93" t="s">
        <v>8</v>
      </c>
      <c r="P38" s="94">
        <v>0</v>
      </c>
      <c r="Q38" s="91"/>
      <c r="R38" s="91"/>
      <c r="S38" s="91">
        <f t="shared" si="10"/>
        <v>0</v>
      </c>
      <c r="T38" s="92">
        <f t="shared" si="11"/>
        <v>0</v>
      </c>
      <c r="U38" s="92">
        <f t="shared" si="8"/>
        <v>0</v>
      </c>
      <c r="W38" s="98">
        <f t="shared" si="5"/>
        <v>0</v>
      </c>
      <c r="X38" s="80">
        <f t="shared" si="6"/>
        <v>0</v>
      </c>
      <c r="Y38" s="154">
        <v>0</v>
      </c>
      <c r="Z38" s="154">
        <v>0</v>
      </c>
      <c r="AA38" s="154"/>
      <c r="AC38" s="154">
        <v>0</v>
      </c>
      <c r="AD38" s="156">
        <v>0</v>
      </c>
      <c r="AE38" s="157"/>
      <c r="AG38" s="154">
        <v>0</v>
      </c>
      <c r="AH38" s="156">
        <v>0</v>
      </c>
      <c r="AI38" s="157"/>
    </row>
    <row r="39" spans="1:35" ht="12.75" customHeight="1" x14ac:dyDescent="0.2">
      <c r="A39" s="2"/>
      <c r="B39" s="80"/>
      <c r="C39" s="80"/>
      <c r="D39" s="80"/>
      <c r="E39" s="80"/>
      <c r="F39" s="81"/>
      <c r="G39" s="82"/>
      <c r="H39" s="83">
        <f t="shared" si="9"/>
        <v>0</v>
      </c>
      <c r="I39" s="84">
        <f>Accompanying!B38</f>
        <v>0</v>
      </c>
      <c r="J39" s="82">
        <f>Accompanying!C38</f>
        <v>0</v>
      </c>
      <c r="K39" s="85">
        <v>0</v>
      </c>
      <c r="L39" s="83">
        <f t="shared" si="7"/>
        <v>0</v>
      </c>
      <c r="M39" s="86">
        <f>Accompanying!D38</f>
        <v>0</v>
      </c>
      <c r="N39" s="87">
        <f>Accompanying!E38</f>
        <v>0</v>
      </c>
      <c r="O39" s="93" t="s">
        <v>8</v>
      </c>
      <c r="P39" s="94">
        <v>0</v>
      </c>
      <c r="Q39" s="91"/>
      <c r="R39" s="91"/>
      <c r="S39" s="91">
        <f t="shared" si="10"/>
        <v>0</v>
      </c>
      <c r="T39" s="92">
        <f t="shared" si="11"/>
        <v>0</v>
      </c>
      <c r="U39" s="92">
        <f t="shared" si="8"/>
        <v>0</v>
      </c>
      <c r="W39" s="98">
        <f t="shared" si="5"/>
        <v>0</v>
      </c>
      <c r="X39" s="80">
        <f t="shared" si="6"/>
        <v>0</v>
      </c>
      <c r="Y39" s="154">
        <v>0</v>
      </c>
      <c r="Z39" s="154">
        <v>0</v>
      </c>
      <c r="AA39" s="154"/>
      <c r="AC39" s="154">
        <v>0</v>
      </c>
      <c r="AD39" s="156">
        <v>0</v>
      </c>
      <c r="AE39" s="157"/>
      <c r="AG39" s="154">
        <v>0</v>
      </c>
      <c r="AH39" s="156">
        <v>0</v>
      </c>
      <c r="AI39" s="157"/>
    </row>
    <row r="40" spans="1:35" ht="12.75" customHeight="1" x14ac:dyDescent="0.2">
      <c r="A40" s="2"/>
      <c r="B40" s="80"/>
      <c r="C40" s="80"/>
      <c r="D40" s="80"/>
      <c r="E40" s="80"/>
      <c r="F40" s="81"/>
      <c r="G40" s="82"/>
      <c r="H40" s="83">
        <f t="shared" si="9"/>
        <v>0</v>
      </c>
      <c r="I40" s="84">
        <f>Accompanying!B39</f>
        <v>0</v>
      </c>
      <c r="J40" s="82">
        <f>Accompanying!C39</f>
        <v>0</v>
      </c>
      <c r="K40" s="85">
        <v>0</v>
      </c>
      <c r="L40" s="83">
        <f t="shared" si="7"/>
        <v>0</v>
      </c>
      <c r="M40" s="86">
        <f>Accompanying!D39</f>
        <v>0</v>
      </c>
      <c r="N40" s="87">
        <f>Accompanying!E39</f>
        <v>0</v>
      </c>
      <c r="O40" s="93" t="s">
        <v>8</v>
      </c>
      <c r="P40" s="94">
        <v>0</v>
      </c>
      <c r="Q40" s="91"/>
      <c r="R40" s="91"/>
      <c r="S40" s="91">
        <f t="shared" si="10"/>
        <v>0</v>
      </c>
      <c r="T40" s="92">
        <f t="shared" si="11"/>
        <v>0</v>
      </c>
      <c r="U40" s="92">
        <f t="shared" si="8"/>
        <v>0</v>
      </c>
      <c r="W40" s="98">
        <f t="shared" si="5"/>
        <v>0</v>
      </c>
      <c r="X40" s="80">
        <f t="shared" si="6"/>
        <v>0</v>
      </c>
      <c r="Y40" s="154">
        <v>0</v>
      </c>
      <c r="Z40" s="154">
        <v>0</v>
      </c>
      <c r="AA40" s="154"/>
      <c r="AC40" s="154">
        <v>0</v>
      </c>
      <c r="AD40" s="156">
        <v>0</v>
      </c>
      <c r="AE40" s="157"/>
      <c r="AG40" s="154">
        <v>0</v>
      </c>
      <c r="AH40" s="156">
        <v>0</v>
      </c>
      <c r="AI40" s="157"/>
    </row>
    <row r="41" spans="1:35" ht="12.75" customHeight="1" x14ac:dyDescent="0.2">
      <c r="A41" s="2"/>
      <c r="B41" s="80"/>
      <c r="C41" s="80"/>
      <c r="D41" s="80"/>
      <c r="E41" s="80"/>
      <c r="F41" s="81"/>
      <c r="G41" s="82"/>
      <c r="H41" s="83">
        <f t="shared" si="9"/>
        <v>0</v>
      </c>
      <c r="I41" s="84">
        <f>Accompanying!B40</f>
        <v>0</v>
      </c>
      <c r="J41" s="82">
        <f>Accompanying!C40</f>
        <v>0</v>
      </c>
      <c r="K41" s="85">
        <v>0</v>
      </c>
      <c r="L41" s="83">
        <f t="shared" si="7"/>
        <v>0</v>
      </c>
      <c r="M41" s="86">
        <f>Accompanying!D40</f>
        <v>0</v>
      </c>
      <c r="N41" s="87">
        <f>Accompanying!E40</f>
        <v>0</v>
      </c>
      <c r="O41" s="93" t="s">
        <v>8</v>
      </c>
      <c r="P41" s="94">
        <v>0</v>
      </c>
      <c r="Q41" s="91"/>
      <c r="R41" s="91"/>
      <c r="S41" s="91">
        <f t="shared" si="10"/>
        <v>0</v>
      </c>
      <c r="T41" s="92">
        <f t="shared" si="11"/>
        <v>0</v>
      </c>
      <c r="U41" s="92">
        <f t="shared" si="8"/>
        <v>0</v>
      </c>
      <c r="W41" s="98">
        <f t="shared" si="5"/>
        <v>0</v>
      </c>
      <c r="X41" s="80">
        <f t="shared" si="6"/>
        <v>0</v>
      </c>
      <c r="Y41" s="154">
        <v>0</v>
      </c>
      <c r="Z41" s="154">
        <v>0</v>
      </c>
      <c r="AA41" s="154"/>
      <c r="AC41" s="154">
        <v>0</v>
      </c>
      <c r="AD41" s="156">
        <v>0</v>
      </c>
      <c r="AE41" s="157"/>
      <c r="AG41" s="154">
        <v>0</v>
      </c>
      <c r="AH41" s="156">
        <v>0</v>
      </c>
      <c r="AI41" s="157"/>
    </row>
    <row r="42" spans="1:35" ht="12.75" customHeight="1" x14ac:dyDescent="0.2">
      <c r="A42" s="2"/>
      <c r="B42" s="80"/>
      <c r="C42" s="80"/>
      <c r="D42" s="80"/>
      <c r="E42" s="80"/>
      <c r="F42" s="81"/>
      <c r="G42" s="82"/>
      <c r="H42" s="83">
        <f t="shared" si="9"/>
        <v>0</v>
      </c>
      <c r="I42" s="84">
        <f>Accompanying!B41</f>
        <v>0</v>
      </c>
      <c r="J42" s="82">
        <f>Accompanying!C41</f>
        <v>0</v>
      </c>
      <c r="K42" s="85">
        <v>0</v>
      </c>
      <c r="L42" s="83">
        <f t="shared" si="7"/>
        <v>0</v>
      </c>
      <c r="M42" s="86">
        <f>Accompanying!D41</f>
        <v>0</v>
      </c>
      <c r="N42" s="87">
        <f>Accompanying!E41</f>
        <v>0</v>
      </c>
      <c r="O42" s="93" t="s">
        <v>8</v>
      </c>
      <c r="P42" s="94">
        <v>0</v>
      </c>
      <c r="Q42" s="91"/>
      <c r="R42" s="91"/>
      <c r="S42" s="91">
        <f t="shared" si="10"/>
        <v>0</v>
      </c>
      <c r="T42" s="92">
        <f t="shared" si="11"/>
        <v>0</v>
      </c>
      <c r="U42" s="92">
        <f t="shared" si="8"/>
        <v>0</v>
      </c>
      <c r="W42" s="98">
        <f t="shared" si="5"/>
        <v>0</v>
      </c>
      <c r="X42" s="80">
        <f t="shared" si="6"/>
        <v>0</v>
      </c>
      <c r="Y42" s="154">
        <v>0</v>
      </c>
      <c r="Z42" s="154">
        <v>0</v>
      </c>
      <c r="AA42" s="154"/>
      <c r="AC42" s="154">
        <v>0</v>
      </c>
      <c r="AD42" s="156">
        <v>0</v>
      </c>
      <c r="AE42" s="157"/>
      <c r="AG42" s="154">
        <v>0</v>
      </c>
      <c r="AH42" s="156">
        <v>0</v>
      </c>
      <c r="AI42" s="157"/>
    </row>
    <row r="43" spans="1:35" ht="12.75" customHeight="1" x14ac:dyDescent="0.2">
      <c r="A43" s="2"/>
      <c r="B43" s="80"/>
      <c r="C43" s="80"/>
      <c r="D43" s="80"/>
      <c r="E43" s="80"/>
      <c r="F43" s="81"/>
      <c r="G43" s="82"/>
      <c r="H43" s="83">
        <f t="shared" si="9"/>
        <v>0</v>
      </c>
      <c r="I43" s="84">
        <f>Accompanying!B42</f>
        <v>0</v>
      </c>
      <c r="J43" s="82">
        <f>Accompanying!C42</f>
        <v>0</v>
      </c>
      <c r="K43" s="85">
        <v>0</v>
      </c>
      <c r="L43" s="83">
        <f t="shared" si="7"/>
        <v>0</v>
      </c>
      <c r="M43" s="86">
        <f>Accompanying!D42</f>
        <v>0</v>
      </c>
      <c r="N43" s="87">
        <f>Accompanying!E42</f>
        <v>0</v>
      </c>
      <c r="O43" s="93" t="s">
        <v>8</v>
      </c>
      <c r="P43" s="94">
        <v>0</v>
      </c>
      <c r="Q43" s="91"/>
      <c r="R43" s="91"/>
      <c r="S43" s="91">
        <f t="shared" si="10"/>
        <v>0</v>
      </c>
      <c r="T43" s="92">
        <f t="shared" si="11"/>
        <v>0</v>
      </c>
      <c r="U43" s="92">
        <f t="shared" si="8"/>
        <v>0</v>
      </c>
      <c r="W43" s="98">
        <f t="shared" si="5"/>
        <v>0</v>
      </c>
      <c r="X43" s="80">
        <f t="shared" si="6"/>
        <v>0</v>
      </c>
      <c r="Y43" s="154">
        <v>0</v>
      </c>
      <c r="Z43" s="154">
        <v>0</v>
      </c>
      <c r="AA43" s="154"/>
      <c r="AC43" s="154">
        <v>0</v>
      </c>
      <c r="AD43" s="156">
        <v>0</v>
      </c>
      <c r="AE43" s="157"/>
      <c r="AG43" s="154">
        <v>0</v>
      </c>
      <c r="AH43" s="156">
        <v>0</v>
      </c>
      <c r="AI43" s="157"/>
    </row>
    <row r="44" spans="1:35" ht="12.75" customHeight="1" x14ac:dyDescent="0.2">
      <c r="A44" s="2"/>
      <c r="B44" s="80"/>
      <c r="C44" s="80"/>
      <c r="D44" s="80"/>
      <c r="E44" s="80"/>
      <c r="F44" s="81"/>
      <c r="G44" s="82"/>
      <c r="H44" s="83">
        <f t="shared" si="9"/>
        <v>0</v>
      </c>
      <c r="I44" s="84">
        <f>Accompanying!B43</f>
        <v>0</v>
      </c>
      <c r="J44" s="82">
        <f>Accompanying!C43</f>
        <v>0</v>
      </c>
      <c r="K44" s="85">
        <v>0</v>
      </c>
      <c r="L44" s="83">
        <f t="shared" si="7"/>
        <v>0</v>
      </c>
      <c r="M44" s="86">
        <f>Accompanying!D43</f>
        <v>0</v>
      </c>
      <c r="N44" s="87">
        <f>Accompanying!E43</f>
        <v>0</v>
      </c>
      <c r="O44" s="93" t="s">
        <v>8</v>
      </c>
      <c r="P44" s="94">
        <v>0</v>
      </c>
      <c r="Q44" s="91"/>
      <c r="R44" s="91"/>
      <c r="S44" s="91">
        <f t="shared" si="10"/>
        <v>0</v>
      </c>
      <c r="T44" s="92">
        <f t="shared" si="11"/>
        <v>0</v>
      </c>
      <c r="U44" s="92">
        <f t="shared" si="8"/>
        <v>0</v>
      </c>
      <c r="W44" s="98">
        <f t="shared" si="5"/>
        <v>0</v>
      </c>
      <c r="X44" s="80">
        <f t="shared" si="6"/>
        <v>0</v>
      </c>
      <c r="Y44" s="154">
        <v>0</v>
      </c>
      <c r="Z44" s="154">
        <v>0</v>
      </c>
      <c r="AA44" s="154"/>
      <c r="AC44" s="154">
        <v>0</v>
      </c>
      <c r="AD44" s="156">
        <v>0</v>
      </c>
      <c r="AE44" s="157"/>
      <c r="AG44" s="154">
        <v>0</v>
      </c>
      <c r="AH44" s="156">
        <v>0</v>
      </c>
      <c r="AI44" s="157"/>
    </row>
    <row r="45" spans="1:35" ht="12.75" customHeight="1" x14ac:dyDescent="0.2">
      <c r="A45" s="2"/>
      <c r="B45" s="80"/>
      <c r="C45" s="80"/>
      <c r="D45" s="80"/>
      <c r="E45" s="80"/>
      <c r="F45" s="81"/>
      <c r="G45" s="82"/>
      <c r="H45" s="83">
        <f t="shared" si="9"/>
        <v>0</v>
      </c>
      <c r="I45" s="84">
        <f>Accompanying!B44</f>
        <v>0</v>
      </c>
      <c r="J45" s="82">
        <f>Accompanying!C44</f>
        <v>0</v>
      </c>
      <c r="K45" s="85">
        <v>0</v>
      </c>
      <c r="L45" s="83">
        <f t="shared" si="7"/>
        <v>0</v>
      </c>
      <c r="M45" s="86">
        <f>Accompanying!D44</f>
        <v>0</v>
      </c>
      <c r="N45" s="87">
        <f>Accompanying!E44</f>
        <v>0</v>
      </c>
      <c r="O45" s="93" t="s">
        <v>8</v>
      </c>
      <c r="P45" s="94">
        <v>0</v>
      </c>
      <c r="Q45" s="91"/>
      <c r="R45" s="91"/>
      <c r="S45" s="91">
        <f t="shared" si="10"/>
        <v>0</v>
      </c>
      <c r="T45" s="92">
        <f t="shared" si="11"/>
        <v>0</v>
      </c>
      <c r="U45" s="92">
        <f t="shared" si="8"/>
        <v>0</v>
      </c>
      <c r="W45" s="98">
        <f t="shared" si="5"/>
        <v>0</v>
      </c>
      <c r="X45" s="80">
        <f t="shared" si="6"/>
        <v>0</v>
      </c>
      <c r="Y45" s="154">
        <v>0</v>
      </c>
      <c r="Z45" s="154">
        <v>0</v>
      </c>
      <c r="AA45" s="154"/>
      <c r="AC45" s="154">
        <v>0</v>
      </c>
      <c r="AD45" s="156">
        <v>0</v>
      </c>
      <c r="AE45" s="157"/>
      <c r="AG45" s="154">
        <v>0</v>
      </c>
      <c r="AH45" s="156">
        <v>0</v>
      </c>
      <c r="AI45" s="157"/>
    </row>
    <row r="46" spans="1:35" ht="12.75" customHeight="1" x14ac:dyDescent="0.2">
      <c r="A46" s="2"/>
      <c r="B46" s="80"/>
      <c r="C46" s="80"/>
      <c r="D46" s="80"/>
      <c r="E46" s="80"/>
      <c r="F46" s="81"/>
      <c r="G46" s="82"/>
      <c r="H46" s="83">
        <f t="shared" si="9"/>
        <v>0</v>
      </c>
      <c r="I46" s="84">
        <f>Accompanying!B45</f>
        <v>0</v>
      </c>
      <c r="J46" s="82">
        <f>Accompanying!C45</f>
        <v>0</v>
      </c>
      <c r="K46" s="85">
        <v>0</v>
      </c>
      <c r="L46" s="83">
        <f t="shared" si="7"/>
        <v>0</v>
      </c>
      <c r="M46" s="86">
        <f>Accompanying!D45</f>
        <v>0</v>
      </c>
      <c r="N46" s="87">
        <f>Accompanying!E45</f>
        <v>0</v>
      </c>
      <c r="O46" s="93" t="s">
        <v>8</v>
      </c>
      <c r="P46" s="94">
        <v>0</v>
      </c>
      <c r="Q46" s="91"/>
      <c r="R46" s="91"/>
      <c r="S46" s="91">
        <f t="shared" si="10"/>
        <v>0</v>
      </c>
      <c r="T46" s="92">
        <f t="shared" si="11"/>
        <v>0</v>
      </c>
      <c r="U46" s="92">
        <f t="shared" si="8"/>
        <v>0</v>
      </c>
      <c r="W46" s="98">
        <f t="shared" si="5"/>
        <v>0</v>
      </c>
      <c r="X46" s="80">
        <f t="shared" si="6"/>
        <v>0</v>
      </c>
      <c r="Y46" s="154">
        <v>0</v>
      </c>
      <c r="Z46" s="154">
        <v>0</v>
      </c>
      <c r="AA46" s="154"/>
      <c r="AC46" s="154">
        <v>0</v>
      </c>
      <c r="AD46" s="156">
        <v>0</v>
      </c>
      <c r="AE46" s="157"/>
      <c r="AG46" s="154">
        <v>0</v>
      </c>
      <c r="AH46" s="156">
        <v>0</v>
      </c>
      <c r="AI46" s="157"/>
    </row>
    <row r="47" spans="1:35" ht="12.75" customHeight="1" x14ac:dyDescent="0.2">
      <c r="A47" s="2"/>
      <c r="B47" s="80"/>
      <c r="C47" s="80"/>
      <c r="D47" s="80"/>
      <c r="E47" s="80"/>
      <c r="F47" s="81"/>
      <c r="G47" s="82"/>
      <c r="H47" s="83">
        <f t="shared" si="9"/>
        <v>0</v>
      </c>
      <c r="I47" s="84">
        <f>Accompanying!B46</f>
        <v>0</v>
      </c>
      <c r="J47" s="82">
        <f>Accompanying!C46</f>
        <v>0</v>
      </c>
      <c r="K47" s="85">
        <v>0</v>
      </c>
      <c r="L47" s="83">
        <f t="shared" si="7"/>
        <v>0</v>
      </c>
      <c r="M47" s="86">
        <f>Accompanying!D46</f>
        <v>0</v>
      </c>
      <c r="N47" s="87">
        <f>Accompanying!E46</f>
        <v>0</v>
      </c>
      <c r="O47" s="93" t="s">
        <v>8</v>
      </c>
      <c r="P47" s="94">
        <v>0</v>
      </c>
      <c r="Q47" s="91"/>
      <c r="R47" s="91"/>
      <c r="S47" s="91">
        <f t="shared" si="10"/>
        <v>0</v>
      </c>
      <c r="T47" s="92">
        <f t="shared" si="11"/>
        <v>0</v>
      </c>
      <c r="U47" s="92">
        <f t="shared" si="8"/>
        <v>0</v>
      </c>
      <c r="W47" s="98">
        <f t="shared" si="5"/>
        <v>0</v>
      </c>
      <c r="X47" s="80">
        <f t="shared" si="6"/>
        <v>0</v>
      </c>
      <c r="Y47" s="154">
        <v>0</v>
      </c>
      <c r="Z47" s="154">
        <v>0</v>
      </c>
      <c r="AA47" s="154"/>
      <c r="AC47" s="154">
        <v>0</v>
      </c>
      <c r="AD47" s="156">
        <v>0</v>
      </c>
      <c r="AE47" s="157"/>
      <c r="AG47" s="154">
        <v>0</v>
      </c>
      <c r="AH47" s="156">
        <v>0</v>
      </c>
      <c r="AI47" s="157"/>
    </row>
    <row r="48" spans="1:35" ht="12.75" customHeight="1" x14ac:dyDescent="0.2">
      <c r="A48" s="2"/>
      <c r="B48" s="80"/>
      <c r="C48" s="80"/>
      <c r="D48" s="80"/>
      <c r="E48" s="80"/>
      <c r="F48" s="81"/>
      <c r="G48" s="82"/>
      <c r="H48" s="83">
        <f t="shared" si="9"/>
        <v>0</v>
      </c>
      <c r="I48" s="84">
        <f>Accompanying!B47</f>
        <v>0</v>
      </c>
      <c r="J48" s="82">
        <f>Accompanying!C47</f>
        <v>0</v>
      </c>
      <c r="K48" s="85">
        <v>0</v>
      </c>
      <c r="L48" s="83">
        <f t="shared" si="7"/>
        <v>0</v>
      </c>
      <c r="M48" s="86">
        <f>Accompanying!D47</f>
        <v>0</v>
      </c>
      <c r="N48" s="87">
        <f>Accompanying!E47</f>
        <v>0</v>
      </c>
      <c r="O48" s="93" t="s">
        <v>8</v>
      </c>
      <c r="P48" s="94">
        <v>0</v>
      </c>
      <c r="Q48" s="91"/>
      <c r="R48" s="91"/>
      <c r="S48" s="91">
        <f t="shared" si="10"/>
        <v>0</v>
      </c>
      <c r="T48" s="92">
        <f t="shared" si="11"/>
        <v>0</v>
      </c>
      <c r="U48" s="92">
        <f t="shared" si="8"/>
        <v>0</v>
      </c>
      <c r="W48" s="98">
        <f t="shared" si="5"/>
        <v>0</v>
      </c>
      <c r="X48" s="80">
        <f t="shared" si="6"/>
        <v>0</v>
      </c>
      <c r="Y48" s="154">
        <v>0</v>
      </c>
      <c r="Z48" s="154">
        <v>0</v>
      </c>
      <c r="AA48" s="154"/>
      <c r="AC48" s="154">
        <v>0</v>
      </c>
      <c r="AD48" s="156">
        <v>0</v>
      </c>
      <c r="AE48" s="157"/>
      <c r="AG48" s="154">
        <v>0</v>
      </c>
      <c r="AH48" s="156">
        <v>0</v>
      </c>
      <c r="AI48" s="157"/>
    </row>
    <row r="49" spans="1:35" ht="12.75" customHeight="1" x14ac:dyDescent="0.2">
      <c r="A49" s="2"/>
      <c r="B49" s="80"/>
      <c r="C49" s="80"/>
      <c r="D49" s="80"/>
      <c r="E49" s="80"/>
      <c r="F49" s="81"/>
      <c r="G49" s="82"/>
      <c r="H49" s="83">
        <f t="shared" si="9"/>
        <v>0</v>
      </c>
      <c r="I49" s="84">
        <f>Accompanying!B48</f>
        <v>0</v>
      </c>
      <c r="J49" s="82">
        <f>Accompanying!C48</f>
        <v>0</v>
      </c>
      <c r="K49" s="85">
        <v>0</v>
      </c>
      <c r="L49" s="83">
        <f t="shared" si="7"/>
        <v>0</v>
      </c>
      <c r="M49" s="86">
        <f>Accompanying!D48</f>
        <v>0</v>
      </c>
      <c r="N49" s="87">
        <f>Accompanying!E48</f>
        <v>0</v>
      </c>
      <c r="O49" s="93" t="s">
        <v>8</v>
      </c>
      <c r="P49" s="94">
        <v>0</v>
      </c>
      <c r="Q49" s="91"/>
      <c r="R49" s="91"/>
      <c r="S49" s="91">
        <f t="shared" si="10"/>
        <v>0</v>
      </c>
      <c r="T49" s="92">
        <f t="shared" si="11"/>
        <v>0</v>
      </c>
      <c r="U49" s="92">
        <f t="shared" si="8"/>
        <v>0</v>
      </c>
      <c r="W49" s="98">
        <f t="shared" si="5"/>
        <v>0</v>
      </c>
      <c r="X49" s="80">
        <f t="shared" si="6"/>
        <v>0</v>
      </c>
      <c r="Y49" s="154">
        <v>0</v>
      </c>
      <c r="Z49" s="154">
        <v>0</v>
      </c>
      <c r="AA49" s="154"/>
      <c r="AC49" s="154">
        <v>0</v>
      </c>
      <c r="AD49" s="156">
        <v>0</v>
      </c>
      <c r="AE49" s="157"/>
      <c r="AG49" s="154">
        <v>0</v>
      </c>
      <c r="AH49" s="156">
        <v>0</v>
      </c>
      <c r="AI49" s="157"/>
    </row>
    <row r="50" spans="1:35" ht="12.75" customHeight="1" x14ac:dyDescent="0.2">
      <c r="A50" s="2"/>
      <c r="B50" s="80"/>
      <c r="C50" s="80"/>
      <c r="D50" s="80"/>
      <c r="E50" s="80"/>
      <c r="F50" s="81"/>
      <c r="G50" s="82"/>
      <c r="H50" s="83">
        <f t="shared" si="9"/>
        <v>0</v>
      </c>
      <c r="I50" s="84">
        <f>Accompanying!B49</f>
        <v>0</v>
      </c>
      <c r="J50" s="82">
        <f>Accompanying!C49</f>
        <v>0</v>
      </c>
      <c r="K50" s="85">
        <v>0</v>
      </c>
      <c r="L50" s="83">
        <f t="shared" si="7"/>
        <v>0</v>
      </c>
      <c r="M50" s="86">
        <f>Accompanying!D49</f>
        <v>0</v>
      </c>
      <c r="N50" s="87">
        <f>Accompanying!E49</f>
        <v>0</v>
      </c>
      <c r="O50" s="93" t="s">
        <v>8</v>
      </c>
      <c r="P50" s="94">
        <v>0</v>
      </c>
      <c r="Q50" s="91"/>
      <c r="R50" s="91"/>
      <c r="S50" s="91">
        <f t="shared" si="10"/>
        <v>0</v>
      </c>
      <c r="T50" s="92">
        <f t="shared" si="11"/>
        <v>0</v>
      </c>
      <c r="U50" s="92">
        <f t="shared" si="8"/>
        <v>0</v>
      </c>
      <c r="W50" s="98">
        <f t="shared" si="5"/>
        <v>0</v>
      </c>
      <c r="X50" s="80">
        <f t="shared" si="6"/>
        <v>0</v>
      </c>
      <c r="Y50" s="154">
        <v>0</v>
      </c>
      <c r="Z50" s="154">
        <v>0</v>
      </c>
      <c r="AA50" s="154"/>
      <c r="AC50" s="154">
        <v>0</v>
      </c>
      <c r="AD50" s="156">
        <v>0</v>
      </c>
      <c r="AE50" s="157"/>
      <c r="AG50" s="154">
        <v>0</v>
      </c>
      <c r="AH50" s="156">
        <v>0</v>
      </c>
      <c r="AI50" s="157"/>
    </row>
    <row r="51" spans="1:35" ht="12.75" customHeight="1" x14ac:dyDescent="0.2">
      <c r="A51" s="2"/>
      <c r="B51" s="80"/>
      <c r="C51" s="80"/>
      <c r="D51" s="80"/>
      <c r="E51" s="80"/>
      <c r="F51" s="81"/>
      <c r="G51" s="82"/>
      <c r="H51" s="83">
        <f t="shared" si="9"/>
        <v>0</v>
      </c>
      <c r="I51" s="84">
        <f>Accompanying!B50</f>
        <v>0</v>
      </c>
      <c r="J51" s="82">
        <f>Accompanying!C50</f>
        <v>0</v>
      </c>
      <c r="K51" s="85">
        <v>0</v>
      </c>
      <c r="L51" s="83">
        <f t="shared" si="7"/>
        <v>0</v>
      </c>
      <c r="M51" s="86">
        <f>Accompanying!D50</f>
        <v>0</v>
      </c>
      <c r="N51" s="87">
        <f>Accompanying!E50</f>
        <v>0</v>
      </c>
      <c r="O51" s="93" t="s">
        <v>8</v>
      </c>
      <c r="P51" s="94">
        <v>0</v>
      </c>
      <c r="Q51" s="91"/>
      <c r="R51" s="91"/>
      <c r="S51" s="91">
        <f t="shared" si="10"/>
        <v>0</v>
      </c>
      <c r="T51" s="92">
        <f t="shared" si="11"/>
        <v>0</v>
      </c>
      <c r="U51" s="92">
        <f t="shared" si="8"/>
        <v>0</v>
      </c>
      <c r="W51" s="98">
        <f t="shared" si="5"/>
        <v>0</v>
      </c>
      <c r="X51" s="80">
        <f t="shared" si="6"/>
        <v>0</v>
      </c>
      <c r="Y51" s="154">
        <v>0</v>
      </c>
      <c r="Z51" s="154">
        <v>0</v>
      </c>
      <c r="AA51" s="154"/>
      <c r="AC51" s="154">
        <v>0</v>
      </c>
      <c r="AD51" s="156">
        <v>0</v>
      </c>
      <c r="AE51" s="157"/>
      <c r="AG51" s="154">
        <v>0</v>
      </c>
      <c r="AH51" s="156">
        <v>0</v>
      </c>
      <c r="AI51" s="157"/>
    </row>
    <row r="52" spans="1:35" ht="12.75" customHeight="1" x14ac:dyDescent="0.2">
      <c r="A52" s="2"/>
      <c r="B52" s="80"/>
      <c r="C52" s="80"/>
      <c r="D52" s="80"/>
      <c r="E52" s="80"/>
      <c r="F52" s="81"/>
      <c r="G52" s="82"/>
      <c r="H52" s="83">
        <f t="shared" si="9"/>
        <v>0</v>
      </c>
      <c r="I52" s="84">
        <f>Accompanying!B51</f>
        <v>0</v>
      </c>
      <c r="J52" s="82">
        <f>Accompanying!C51</f>
        <v>0</v>
      </c>
      <c r="K52" s="85">
        <v>0</v>
      </c>
      <c r="L52" s="83">
        <f t="shared" si="7"/>
        <v>0</v>
      </c>
      <c r="M52" s="86">
        <f>Accompanying!D51</f>
        <v>0</v>
      </c>
      <c r="N52" s="87">
        <f>Accompanying!E51</f>
        <v>0</v>
      </c>
      <c r="O52" s="93" t="s">
        <v>8</v>
      </c>
      <c r="P52" s="94">
        <v>0</v>
      </c>
      <c r="Q52" s="91"/>
      <c r="R52" s="91"/>
      <c r="S52" s="91">
        <f t="shared" si="10"/>
        <v>0</v>
      </c>
      <c r="T52" s="92">
        <f t="shared" si="11"/>
        <v>0</v>
      </c>
      <c r="U52" s="92">
        <f t="shared" si="8"/>
        <v>0</v>
      </c>
      <c r="W52" s="98">
        <f t="shared" si="5"/>
        <v>0</v>
      </c>
      <c r="X52" s="80">
        <f t="shared" si="6"/>
        <v>0</v>
      </c>
      <c r="Y52" s="154">
        <v>0</v>
      </c>
      <c r="Z52" s="154">
        <v>0</v>
      </c>
      <c r="AA52" s="154"/>
      <c r="AC52" s="154">
        <v>0</v>
      </c>
      <c r="AD52" s="156">
        <v>0</v>
      </c>
      <c r="AE52" s="157"/>
      <c r="AG52" s="154">
        <v>0</v>
      </c>
      <c r="AH52" s="156">
        <v>0</v>
      </c>
      <c r="AI52" s="157"/>
    </row>
    <row r="53" spans="1:35" ht="12.75" customHeight="1" x14ac:dyDescent="0.2">
      <c r="A53" s="2"/>
      <c r="B53" s="80"/>
      <c r="C53" s="80"/>
      <c r="D53" s="80"/>
      <c r="E53" s="80"/>
      <c r="F53" s="81"/>
      <c r="G53" s="82"/>
      <c r="H53" s="83">
        <f t="shared" si="9"/>
        <v>0</v>
      </c>
      <c r="I53" s="84">
        <f>Accompanying!B52</f>
        <v>0</v>
      </c>
      <c r="J53" s="82">
        <f>Accompanying!C52</f>
        <v>0</v>
      </c>
      <c r="K53" s="85">
        <v>0</v>
      </c>
      <c r="L53" s="83">
        <f t="shared" si="7"/>
        <v>0</v>
      </c>
      <c r="M53" s="86">
        <f>Accompanying!D52</f>
        <v>0</v>
      </c>
      <c r="N53" s="87">
        <f>Accompanying!E52</f>
        <v>0</v>
      </c>
      <c r="O53" s="93" t="s">
        <v>8</v>
      </c>
      <c r="P53" s="94">
        <v>0</v>
      </c>
      <c r="Q53" s="91"/>
      <c r="R53" s="91"/>
      <c r="S53" s="91">
        <f t="shared" si="10"/>
        <v>0</v>
      </c>
      <c r="T53" s="92">
        <f t="shared" si="11"/>
        <v>0</v>
      </c>
      <c r="U53" s="92">
        <f t="shared" si="8"/>
        <v>0</v>
      </c>
      <c r="W53" s="98">
        <f t="shared" si="5"/>
        <v>0</v>
      </c>
      <c r="X53" s="80">
        <f t="shared" si="6"/>
        <v>0</v>
      </c>
      <c r="Y53" s="154">
        <v>0</v>
      </c>
      <c r="Z53" s="154">
        <v>0</v>
      </c>
      <c r="AA53" s="154"/>
      <c r="AC53" s="154">
        <v>0</v>
      </c>
      <c r="AD53" s="156">
        <v>0</v>
      </c>
      <c r="AE53" s="157"/>
      <c r="AG53" s="154">
        <v>0</v>
      </c>
      <c r="AH53" s="156">
        <v>0</v>
      </c>
      <c r="AI53" s="157"/>
    </row>
    <row r="54" spans="1:35" ht="12.75" customHeight="1" x14ac:dyDescent="0.2">
      <c r="A54" s="2"/>
      <c r="B54" s="80"/>
      <c r="C54" s="80"/>
      <c r="D54" s="80"/>
      <c r="E54" s="80"/>
      <c r="F54" s="81"/>
      <c r="G54" s="82"/>
      <c r="H54" s="83">
        <f t="shared" si="9"/>
        <v>0</v>
      </c>
      <c r="I54" s="84">
        <f>Accompanying!B53</f>
        <v>0</v>
      </c>
      <c r="J54" s="82">
        <f>Accompanying!C53</f>
        <v>0</v>
      </c>
      <c r="K54" s="85">
        <v>0</v>
      </c>
      <c r="L54" s="83">
        <f t="shared" si="7"/>
        <v>0</v>
      </c>
      <c r="M54" s="86">
        <f>Accompanying!D53</f>
        <v>0</v>
      </c>
      <c r="N54" s="87">
        <f>Accompanying!E53</f>
        <v>0</v>
      </c>
      <c r="O54" s="93" t="s">
        <v>8</v>
      </c>
      <c r="P54" s="94">
        <v>0</v>
      </c>
      <c r="Q54" s="91"/>
      <c r="R54" s="91"/>
      <c r="S54" s="91">
        <f t="shared" si="10"/>
        <v>0</v>
      </c>
      <c r="T54" s="92">
        <f t="shared" si="11"/>
        <v>0</v>
      </c>
      <c r="U54" s="92">
        <f t="shared" si="8"/>
        <v>0</v>
      </c>
      <c r="W54" s="98">
        <f t="shared" si="5"/>
        <v>0</v>
      </c>
      <c r="X54" s="80">
        <f t="shared" si="6"/>
        <v>0</v>
      </c>
      <c r="Y54" s="154">
        <v>0</v>
      </c>
      <c r="Z54" s="154">
        <v>0</v>
      </c>
      <c r="AA54" s="154"/>
      <c r="AC54" s="154">
        <v>0</v>
      </c>
      <c r="AD54" s="156">
        <v>0</v>
      </c>
      <c r="AE54" s="157"/>
      <c r="AG54" s="154">
        <v>0</v>
      </c>
      <c r="AH54" s="156">
        <v>0</v>
      </c>
      <c r="AI54" s="157"/>
    </row>
    <row r="55" spans="1:35" ht="12.75" customHeight="1" x14ac:dyDescent="0.2">
      <c r="A55" s="2"/>
      <c r="B55" s="80"/>
      <c r="C55" s="80"/>
      <c r="D55" s="80"/>
      <c r="E55" s="80"/>
      <c r="F55" s="81"/>
      <c r="G55" s="82"/>
      <c r="H55" s="83">
        <f t="shared" si="9"/>
        <v>0</v>
      </c>
      <c r="I55" s="84">
        <f>Accompanying!B54</f>
        <v>0</v>
      </c>
      <c r="J55" s="82">
        <f>Accompanying!C54</f>
        <v>0</v>
      </c>
      <c r="K55" s="85">
        <v>0</v>
      </c>
      <c r="L55" s="83">
        <f t="shared" si="7"/>
        <v>0</v>
      </c>
      <c r="M55" s="86">
        <f>Accompanying!D54</f>
        <v>0</v>
      </c>
      <c r="N55" s="87">
        <f>Accompanying!E54</f>
        <v>0</v>
      </c>
      <c r="O55" s="93" t="s">
        <v>8</v>
      </c>
      <c r="P55" s="94">
        <v>0</v>
      </c>
      <c r="Q55" s="91"/>
      <c r="R55" s="91"/>
      <c r="S55" s="91">
        <f t="shared" si="10"/>
        <v>0</v>
      </c>
      <c r="T55" s="92">
        <f t="shared" si="11"/>
        <v>0</v>
      </c>
      <c r="U55" s="92">
        <f t="shared" si="8"/>
        <v>0</v>
      </c>
      <c r="W55" s="98">
        <f t="shared" si="5"/>
        <v>0</v>
      </c>
      <c r="X55" s="80">
        <f t="shared" si="6"/>
        <v>0</v>
      </c>
      <c r="Y55" s="154">
        <v>0</v>
      </c>
      <c r="Z55" s="154">
        <v>0</v>
      </c>
      <c r="AA55" s="154"/>
      <c r="AC55" s="154">
        <v>0</v>
      </c>
      <c r="AD55" s="156">
        <v>0</v>
      </c>
      <c r="AE55" s="157"/>
      <c r="AG55" s="154">
        <v>0</v>
      </c>
      <c r="AH55" s="156">
        <v>0</v>
      </c>
      <c r="AI55" s="157"/>
    </row>
    <row r="56" spans="1:35" ht="12.75" customHeight="1" x14ac:dyDescent="0.2">
      <c r="A56" s="2"/>
      <c r="B56" s="80"/>
      <c r="C56" s="80"/>
      <c r="D56" s="80"/>
      <c r="E56" s="80"/>
      <c r="F56" s="81"/>
      <c r="G56" s="82"/>
      <c r="H56" s="83">
        <f t="shared" si="9"/>
        <v>0</v>
      </c>
      <c r="I56" s="84">
        <f>Accompanying!B55</f>
        <v>0</v>
      </c>
      <c r="J56" s="82">
        <f>Accompanying!C55</f>
        <v>0</v>
      </c>
      <c r="K56" s="85">
        <v>0</v>
      </c>
      <c r="L56" s="83">
        <f t="shared" si="7"/>
        <v>0</v>
      </c>
      <c r="M56" s="86">
        <f>Accompanying!D55</f>
        <v>0</v>
      </c>
      <c r="N56" s="87">
        <f>Accompanying!E55</f>
        <v>0</v>
      </c>
      <c r="O56" s="93" t="s">
        <v>8</v>
      </c>
      <c r="P56" s="94">
        <v>0</v>
      </c>
      <c r="Q56" s="91"/>
      <c r="R56" s="91"/>
      <c r="S56" s="91">
        <f t="shared" si="10"/>
        <v>0</v>
      </c>
      <c r="T56" s="92">
        <f t="shared" si="11"/>
        <v>0</v>
      </c>
      <c r="U56" s="92">
        <f t="shared" si="8"/>
        <v>0</v>
      </c>
      <c r="W56" s="98">
        <f t="shared" si="5"/>
        <v>0</v>
      </c>
      <c r="X56" s="80">
        <f t="shared" si="6"/>
        <v>0</v>
      </c>
      <c r="Y56" s="154">
        <v>0</v>
      </c>
      <c r="Z56" s="154">
        <v>0</v>
      </c>
      <c r="AA56" s="154"/>
      <c r="AC56" s="154">
        <v>0</v>
      </c>
      <c r="AD56" s="156">
        <v>0</v>
      </c>
      <c r="AE56" s="157"/>
      <c r="AG56" s="154">
        <v>0</v>
      </c>
      <c r="AH56" s="156">
        <v>0</v>
      </c>
      <c r="AI56" s="157"/>
    </row>
    <row r="57" spans="1:35" ht="12.75" customHeight="1" x14ac:dyDescent="0.2">
      <c r="A57" s="2"/>
      <c r="B57" s="80"/>
      <c r="C57" s="80"/>
      <c r="D57" s="80"/>
      <c r="E57" s="80"/>
      <c r="F57" s="81"/>
      <c r="G57" s="82"/>
      <c r="H57" s="83">
        <f t="shared" si="9"/>
        <v>0</v>
      </c>
      <c r="I57" s="84">
        <f>Accompanying!B56</f>
        <v>0</v>
      </c>
      <c r="J57" s="82">
        <f>Accompanying!C56</f>
        <v>0</v>
      </c>
      <c r="K57" s="85">
        <v>0</v>
      </c>
      <c r="L57" s="83">
        <f t="shared" si="7"/>
        <v>0</v>
      </c>
      <c r="M57" s="86">
        <f>Accompanying!D56</f>
        <v>0</v>
      </c>
      <c r="N57" s="87">
        <f>Accompanying!E56</f>
        <v>0</v>
      </c>
      <c r="O57" s="93" t="s">
        <v>8</v>
      </c>
      <c r="P57" s="94">
        <v>0</v>
      </c>
      <c r="Q57" s="91"/>
      <c r="R57" s="91"/>
      <c r="S57" s="91">
        <f t="shared" si="10"/>
        <v>0</v>
      </c>
      <c r="T57" s="92">
        <f t="shared" si="11"/>
        <v>0</v>
      </c>
      <c r="U57" s="92">
        <f t="shared" si="8"/>
        <v>0</v>
      </c>
      <c r="W57" s="98">
        <f t="shared" si="5"/>
        <v>0</v>
      </c>
      <c r="X57" s="80">
        <f t="shared" si="6"/>
        <v>0</v>
      </c>
      <c r="Y57" s="154">
        <v>0</v>
      </c>
      <c r="Z57" s="154">
        <v>0</v>
      </c>
      <c r="AA57" s="154"/>
      <c r="AC57" s="154">
        <v>0</v>
      </c>
      <c r="AD57" s="156">
        <v>0</v>
      </c>
      <c r="AE57" s="157"/>
      <c r="AG57" s="154">
        <v>0</v>
      </c>
      <c r="AH57" s="156">
        <v>0</v>
      </c>
      <c r="AI57" s="157"/>
    </row>
    <row r="58" spans="1:35" ht="12.75" customHeight="1" x14ac:dyDescent="0.2">
      <c r="A58" s="2"/>
      <c r="B58" s="80"/>
      <c r="C58" s="80"/>
      <c r="D58" s="80"/>
      <c r="E58" s="80"/>
      <c r="F58" s="81"/>
      <c r="G58" s="82"/>
      <c r="H58" s="83">
        <f t="shared" si="9"/>
        <v>0</v>
      </c>
      <c r="I58" s="84">
        <f>Accompanying!B57</f>
        <v>0</v>
      </c>
      <c r="J58" s="82">
        <f>Accompanying!C57</f>
        <v>0</v>
      </c>
      <c r="K58" s="85">
        <v>0</v>
      </c>
      <c r="L58" s="83">
        <f t="shared" si="7"/>
        <v>0</v>
      </c>
      <c r="M58" s="86">
        <f>Accompanying!D57</f>
        <v>0</v>
      </c>
      <c r="N58" s="87">
        <f>Accompanying!E57</f>
        <v>0</v>
      </c>
      <c r="O58" s="93" t="s">
        <v>8</v>
      </c>
      <c r="P58" s="94">
        <v>0</v>
      </c>
      <c r="Q58" s="91"/>
      <c r="R58" s="91"/>
      <c r="S58" s="91">
        <f t="shared" si="10"/>
        <v>0</v>
      </c>
      <c r="T58" s="92">
        <f t="shared" si="11"/>
        <v>0</v>
      </c>
      <c r="U58" s="92">
        <f t="shared" si="8"/>
        <v>0</v>
      </c>
      <c r="W58" s="98">
        <f t="shared" si="5"/>
        <v>0</v>
      </c>
      <c r="X58" s="80">
        <f t="shared" si="6"/>
        <v>0</v>
      </c>
      <c r="Y58" s="154">
        <v>0</v>
      </c>
      <c r="Z58" s="154">
        <v>0</v>
      </c>
      <c r="AA58" s="154"/>
      <c r="AC58" s="154">
        <v>0</v>
      </c>
      <c r="AD58" s="156">
        <v>0</v>
      </c>
      <c r="AE58" s="157"/>
      <c r="AG58" s="154">
        <v>0</v>
      </c>
      <c r="AH58" s="156">
        <v>0</v>
      </c>
      <c r="AI58" s="157"/>
    </row>
    <row r="59" spans="1:35" ht="12.75" customHeight="1" x14ac:dyDescent="0.2">
      <c r="A59" s="2"/>
      <c r="B59" s="80"/>
      <c r="C59" s="80"/>
      <c r="D59" s="80"/>
      <c r="E59" s="80"/>
      <c r="F59" s="81"/>
      <c r="G59" s="82"/>
      <c r="H59" s="83">
        <f t="shared" si="9"/>
        <v>0</v>
      </c>
      <c r="I59" s="84">
        <f>Accompanying!B58</f>
        <v>0</v>
      </c>
      <c r="J59" s="82">
        <f>Accompanying!C58</f>
        <v>0</v>
      </c>
      <c r="K59" s="85">
        <v>0</v>
      </c>
      <c r="L59" s="83">
        <f t="shared" si="7"/>
        <v>0</v>
      </c>
      <c r="M59" s="86">
        <f>Accompanying!D58</f>
        <v>0</v>
      </c>
      <c r="N59" s="87">
        <f>Accompanying!E58</f>
        <v>0</v>
      </c>
      <c r="O59" s="93" t="s">
        <v>8</v>
      </c>
      <c r="P59" s="94">
        <v>0</v>
      </c>
      <c r="Q59" s="91"/>
      <c r="R59" s="91"/>
      <c r="S59" s="91">
        <f t="shared" si="10"/>
        <v>0</v>
      </c>
      <c r="T59" s="92">
        <f t="shared" si="11"/>
        <v>0</v>
      </c>
      <c r="U59" s="92">
        <f t="shared" si="8"/>
        <v>0</v>
      </c>
      <c r="W59" s="98">
        <f t="shared" si="5"/>
        <v>0</v>
      </c>
      <c r="X59" s="80">
        <f t="shared" si="6"/>
        <v>0</v>
      </c>
      <c r="Y59" s="154">
        <v>0</v>
      </c>
      <c r="Z59" s="154">
        <v>0</v>
      </c>
      <c r="AA59" s="154"/>
      <c r="AC59" s="154">
        <v>0</v>
      </c>
      <c r="AD59" s="156">
        <v>0</v>
      </c>
      <c r="AE59" s="157"/>
      <c r="AG59" s="154">
        <v>0</v>
      </c>
      <c r="AH59" s="156">
        <v>0</v>
      </c>
      <c r="AI59" s="157"/>
    </row>
    <row r="60" spans="1:35" ht="12.75" customHeight="1" x14ac:dyDescent="0.2">
      <c r="A60" s="2"/>
      <c r="B60" s="80"/>
      <c r="C60" s="80"/>
      <c r="D60" s="80"/>
      <c r="E60" s="80"/>
      <c r="F60" s="81"/>
      <c r="G60" s="82"/>
      <c r="H60" s="83">
        <f t="shared" si="9"/>
        <v>0</v>
      </c>
      <c r="I60" s="84">
        <f>Accompanying!B59</f>
        <v>0</v>
      </c>
      <c r="J60" s="82">
        <f>Accompanying!C59</f>
        <v>0</v>
      </c>
      <c r="K60" s="85">
        <v>0</v>
      </c>
      <c r="L60" s="83">
        <f t="shared" si="7"/>
        <v>0</v>
      </c>
      <c r="M60" s="86">
        <f>Accompanying!D59</f>
        <v>0</v>
      </c>
      <c r="N60" s="87">
        <f>Accompanying!E59</f>
        <v>0</v>
      </c>
      <c r="O60" s="93" t="s">
        <v>8</v>
      </c>
      <c r="P60" s="94">
        <v>0</v>
      </c>
      <c r="Q60" s="91"/>
      <c r="R60" s="91"/>
      <c r="S60" s="91">
        <f t="shared" si="10"/>
        <v>0</v>
      </c>
      <c r="T60" s="92">
        <f t="shared" si="11"/>
        <v>0</v>
      </c>
      <c r="U60" s="92">
        <f t="shared" si="8"/>
        <v>0</v>
      </c>
      <c r="W60" s="98">
        <f t="shared" si="5"/>
        <v>0</v>
      </c>
      <c r="X60" s="80">
        <f t="shared" si="6"/>
        <v>0</v>
      </c>
      <c r="Y60" s="154">
        <v>0</v>
      </c>
      <c r="Z60" s="154">
        <v>0</v>
      </c>
      <c r="AA60" s="154"/>
      <c r="AC60" s="154">
        <v>0</v>
      </c>
      <c r="AD60" s="156">
        <v>0</v>
      </c>
      <c r="AE60" s="157"/>
      <c r="AG60" s="154">
        <v>0</v>
      </c>
      <c r="AH60" s="156">
        <v>0</v>
      </c>
      <c r="AI60" s="157"/>
    </row>
    <row r="61" spans="1:35" ht="12.75" customHeight="1" x14ac:dyDescent="0.2">
      <c r="A61" s="2"/>
      <c r="B61" s="80"/>
      <c r="C61" s="80"/>
      <c r="D61" s="80"/>
      <c r="E61" s="80"/>
      <c r="F61" s="81"/>
      <c r="G61" s="82"/>
      <c r="H61" s="83">
        <f t="shared" si="9"/>
        <v>0</v>
      </c>
      <c r="I61" s="84">
        <f>Accompanying!B60</f>
        <v>0</v>
      </c>
      <c r="J61" s="82">
        <f>Accompanying!C60</f>
        <v>0</v>
      </c>
      <c r="K61" s="85">
        <v>0</v>
      </c>
      <c r="L61" s="83">
        <f t="shared" si="7"/>
        <v>0</v>
      </c>
      <c r="M61" s="86">
        <f>Accompanying!D60</f>
        <v>0</v>
      </c>
      <c r="N61" s="87">
        <f>Accompanying!E60</f>
        <v>0</v>
      </c>
      <c r="O61" s="93" t="s">
        <v>8</v>
      </c>
      <c r="P61" s="94">
        <v>0</v>
      </c>
      <c r="Q61" s="91"/>
      <c r="R61" s="91"/>
      <c r="S61" s="91">
        <f t="shared" si="10"/>
        <v>0</v>
      </c>
      <c r="T61" s="92">
        <f t="shared" si="11"/>
        <v>0</v>
      </c>
      <c r="U61" s="92">
        <f t="shared" si="8"/>
        <v>0</v>
      </c>
      <c r="W61" s="98">
        <f t="shared" si="5"/>
        <v>0</v>
      </c>
      <c r="X61" s="80">
        <f t="shared" si="6"/>
        <v>0</v>
      </c>
      <c r="Y61" s="154">
        <v>0</v>
      </c>
      <c r="Z61" s="154">
        <v>0</v>
      </c>
      <c r="AA61" s="154"/>
      <c r="AC61" s="154">
        <v>0</v>
      </c>
      <c r="AD61" s="156">
        <v>0</v>
      </c>
      <c r="AE61" s="157"/>
      <c r="AG61" s="154">
        <v>0</v>
      </c>
      <c r="AH61" s="156">
        <v>0</v>
      </c>
      <c r="AI61" s="157"/>
    </row>
    <row r="62" spans="1:35" ht="12.75" customHeight="1" x14ac:dyDescent="0.2">
      <c r="A62" s="2"/>
      <c r="B62" s="80"/>
      <c r="C62" s="80"/>
      <c r="D62" s="80"/>
      <c r="E62" s="80"/>
      <c r="F62" s="81"/>
      <c r="G62" s="82"/>
      <c r="H62" s="83">
        <f t="shared" si="9"/>
        <v>0</v>
      </c>
      <c r="I62" s="84">
        <f>Accompanying!B61</f>
        <v>0</v>
      </c>
      <c r="J62" s="82">
        <f>Accompanying!C61</f>
        <v>0</v>
      </c>
      <c r="K62" s="85">
        <v>0</v>
      </c>
      <c r="L62" s="83">
        <f t="shared" si="7"/>
        <v>0</v>
      </c>
      <c r="M62" s="86">
        <f>Accompanying!D61</f>
        <v>0</v>
      </c>
      <c r="N62" s="87">
        <f>Accompanying!E61</f>
        <v>0</v>
      </c>
      <c r="O62" s="93" t="s">
        <v>8</v>
      </c>
      <c r="P62" s="94">
        <v>0</v>
      </c>
      <c r="Q62" s="91"/>
      <c r="R62" s="91"/>
      <c r="S62" s="91">
        <f t="shared" si="10"/>
        <v>0</v>
      </c>
      <c r="T62" s="92">
        <f t="shared" si="11"/>
        <v>0</v>
      </c>
      <c r="U62" s="92">
        <f t="shared" si="8"/>
        <v>0</v>
      </c>
      <c r="W62" s="98">
        <f t="shared" si="5"/>
        <v>0</v>
      </c>
      <c r="X62" s="80">
        <f t="shared" si="6"/>
        <v>0</v>
      </c>
      <c r="Y62" s="154">
        <v>0</v>
      </c>
      <c r="Z62" s="154">
        <v>0</v>
      </c>
      <c r="AA62" s="154"/>
      <c r="AC62" s="154">
        <v>0</v>
      </c>
      <c r="AD62" s="156">
        <v>0</v>
      </c>
      <c r="AE62" s="157"/>
      <c r="AG62" s="154">
        <v>0</v>
      </c>
      <c r="AH62" s="156">
        <v>0</v>
      </c>
      <c r="AI62" s="157"/>
    </row>
    <row r="63" spans="1:35" ht="12.75" customHeight="1" x14ac:dyDescent="0.2">
      <c r="A63" s="2"/>
      <c r="B63" s="80"/>
      <c r="C63" s="80"/>
      <c r="D63" s="80"/>
      <c r="E63" s="80"/>
      <c r="F63" s="81"/>
      <c r="G63" s="82"/>
      <c r="H63" s="83">
        <f t="shared" si="9"/>
        <v>0</v>
      </c>
      <c r="I63" s="84">
        <f>Accompanying!B62</f>
        <v>0</v>
      </c>
      <c r="J63" s="82">
        <f>Accompanying!C62</f>
        <v>0</v>
      </c>
      <c r="K63" s="85">
        <v>0</v>
      </c>
      <c r="L63" s="83">
        <f t="shared" si="7"/>
        <v>0</v>
      </c>
      <c r="M63" s="86">
        <f>Accompanying!D62</f>
        <v>0</v>
      </c>
      <c r="N63" s="87">
        <f>Accompanying!E62</f>
        <v>0</v>
      </c>
      <c r="O63" s="93" t="s">
        <v>8</v>
      </c>
      <c r="P63" s="94">
        <v>0</v>
      </c>
      <c r="Q63" s="91"/>
      <c r="R63" s="91"/>
      <c r="S63" s="91">
        <f t="shared" si="10"/>
        <v>0</v>
      </c>
      <c r="T63" s="92">
        <f t="shared" si="11"/>
        <v>0</v>
      </c>
      <c r="U63" s="92">
        <f t="shared" si="8"/>
        <v>0</v>
      </c>
      <c r="W63" s="98">
        <f t="shared" si="5"/>
        <v>0</v>
      </c>
      <c r="X63" s="80">
        <f t="shared" si="6"/>
        <v>0</v>
      </c>
      <c r="Y63" s="154">
        <v>0</v>
      </c>
      <c r="Z63" s="154">
        <v>0</v>
      </c>
      <c r="AA63" s="154"/>
      <c r="AC63" s="154">
        <v>0</v>
      </c>
      <c r="AD63" s="156">
        <v>0</v>
      </c>
      <c r="AE63" s="157"/>
      <c r="AG63" s="154">
        <v>0</v>
      </c>
      <c r="AH63" s="156">
        <v>0</v>
      </c>
      <c r="AI63" s="157"/>
    </row>
    <row r="64" spans="1:35" ht="12.75" customHeight="1" x14ac:dyDescent="0.2">
      <c r="A64" s="2"/>
      <c r="B64" s="80"/>
      <c r="C64" s="80"/>
      <c r="D64" s="80"/>
      <c r="E64" s="80"/>
      <c r="F64" s="81"/>
      <c r="G64" s="82"/>
      <c r="H64" s="83">
        <f t="shared" si="9"/>
        <v>0</v>
      </c>
      <c r="I64" s="84">
        <f>Accompanying!B63</f>
        <v>0</v>
      </c>
      <c r="J64" s="82">
        <f>Accompanying!C63</f>
        <v>0</v>
      </c>
      <c r="K64" s="85">
        <v>0</v>
      </c>
      <c r="L64" s="83">
        <f t="shared" si="7"/>
        <v>0</v>
      </c>
      <c r="M64" s="86">
        <f>Accompanying!D63</f>
        <v>0</v>
      </c>
      <c r="N64" s="87">
        <f>Accompanying!E63</f>
        <v>0</v>
      </c>
      <c r="O64" s="93" t="s">
        <v>8</v>
      </c>
      <c r="P64" s="94">
        <v>0</v>
      </c>
      <c r="Q64" s="91"/>
      <c r="R64" s="91"/>
      <c r="S64" s="91">
        <f t="shared" si="10"/>
        <v>0</v>
      </c>
      <c r="T64" s="92">
        <f t="shared" si="11"/>
        <v>0</v>
      </c>
      <c r="U64" s="92">
        <f t="shared" si="8"/>
        <v>0</v>
      </c>
      <c r="W64" s="98">
        <f t="shared" si="5"/>
        <v>0</v>
      </c>
      <c r="X64" s="80">
        <f t="shared" si="6"/>
        <v>0</v>
      </c>
      <c r="Y64" s="154">
        <v>0</v>
      </c>
      <c r="Z64" s="154">
        <v>0</v>
      </c>
      <c r="AA64" s="154"/>
      <c r="AC64" s="154">
        <v>0</v>
      </c>
      <c r="AD64" s="156">
        <v>0</v>
      </c>
      <c r="AE64" s="157"/>
      <c r="AG64" s="154">
        <v>0</v>
      </c>
      <c r="AH64" s="156">
        <v>0</v>
      </c>
      <c r="AI64" s="157"/>
    </row>
    <row r="65" spans="1:35" ht="12.75" customHeight="1" x14ac:dyDescent="0.2">
      <c r="A65" s="2"/>
      <c r="B65" s="80"/>
      <c r="C65" s="80"/>
      <c r="D65" s="80"/>
      <c r="E65" s="80"/>
      <c r="F65" s="81"/>
      <c r="G65" s="82"/>
      <c r="H65" s="83">
        <f t="shared" si="9"/>
        <v>0</v>
      </c>
      <c r="I65" s="84">
        <f>Accompanying!B64</f>
        <v>0</v>
      </c>
      <c r="J65" s="82">
        <f>Accompanying!C64</f>
        <v>0</v>
      </c>
      <c r="K65" s="85">
        <v>0</v>
      </c>
      <c r="L65" s="83">
        <f t="shared" si="7"/>
        <v>0</v>
      </c>
      <c r="M65" s="86">
        <f>Accompanying!D64</f>
        <v>0</v>
      </c>
      <c r="N65" s="87">
        <f>Accompanying!E64</f>
        <v>0</v>
      </c>
      <c r="O65" s="93" t="s">
        <v>8</v>
      </c>
      <c r="P65" s="94">
        <v>0</v>
      </c>
      <c r="Q65" s="91"/>
      <c r="R65" s="91"/>
      <c r="S65" s="91">
        <f t="shared" si="10"/>
        <v>0</v>
      </c>
      <c r="T65" s="92">
        <f t="shared" si="11"/>
        <v>0</v>
      </c>
      <c r="U65" s="92">
        <f t="shared" si="8"/>
        <v>0</v>
      </c>
      <c r="W65" s="98">
        <f t="shared" si="5"/>
        <v>0</v>
      </c>
      <c r="X65" s="80">
        <f t="shared" si="6"/>
        <v>0</v>
      </c>
      <c r="Y65" s="154">
        <v>0</v>
      </c>
      <c r="Z65" s="154">
        <v>0</v>
      </c>
      <c r="AA65" s="154"/>
      <c r="AC65" s="154">
        <v>0</v>
      </c>
      <c r="AD65" s="156">
        <v>0</v>
      </c>
      <c r="AE65" s="157"/>
      <c r="AG65" s="154">
        <v>0</v>
      </c>
      <c r="AH65" s="156">
        <v>0</v>
      </c>
      <c r="AI65" s="157"/>
    </row>
    <row r="66" spans="1:35" ht="12.75" customHeight="1" x14ac:dyDescent="0.2">
      <c r="A66" s="2"/>
      <c r="B66" s="80"/>
      <c r="C66" s="80"/>
      <c r="D66" s="80"/>
      <c r="E66" s="80"/>
      <c r="F66" s="81"/>
      <c r="G66" s="82"/>
      <c r="H66" s="83">
        <f t="shared" si="9"/>
        <v>0</v>
      </c>
      <c r="I66" s="84">
        <f>Accompanying!B65</f>
        <v>0</v>
      </c>
      <c r="J66" s="82">
        <f>Accompanying!C65</f>
        <v>0</v>
      </c>
      <c r="K66" s="85">
        <v>0</v>
      </c>
      <c r="L66" s="83">
        <f t="shared" si="7"/>
        <v>0</v>
      </c>
      <c r="M66" s="86">
        <f>Accompanying!D65</f>
        <v>0</v>
      </c>
      <c r="N66" s="87">
        <f>Accompanying!E65</f>
        <v>0</v>
      </c>
      <c r="O66" s="93" t="s">
        <v>8</v>
      </c>
      <c r="P66" s="94">
        <v>0</v>
      </c>
      <c r="Q66" s="91"/>
      <c r="R66" s="91"/>
      <c r="S66" s="91">
        <f t="shared" si="10"/>
        <v>0</v>
      </c>
      <c r="T66" s="92">
        <f t="shared" si="11"/>
        <v>0</v>
      </c>
      <c r="U66" s="92">
        <f t="shared" si="8"/>
        <v>0</v>
      </c>
      <c r="W66" s="98">
        <f t="shared" si="5"/>
        <v>0</v>
      </c>
      <c r="X66" s="80">
        <f t="shared" si="6"/>
        <v>0</v>
      </c>
      <c r="Y66" s="154">
        <v>0</v>
      </c>
      <c r="Z66" s="154">
        <v>0</v>
      </c>
      <c r="AA66" s="154"/>
      <c r="AC66" s="154">
        <v>0</v>
      </c>
      <c r="AD66" s="156">
        <v>0</v>
      </c>
      <c r="AE66" s="157"/>
      <c r="AG66" s="154">
        <v>0</v>
      </c>
      <c r="AH66" s="156">
        <v>0</v>
      </c>
      <c r="AI66" s="157"/>
    </row>
    <row r="67" spans="1:35" ht="12.75" customHeight="1" x14ac:dyDescent="0.2">
      <c r="A67" s="2"/>
      <c r="B67" s="80"/>
      <c r="C67" s="80"/>
      <c r="D67" s="80"/>
      <c r="E67" s="80"/>
      <c r="F67" s="81"/>
      <c r="G67" s="82"/>
      <c r="H67" s="83">
        <f t="shared" si="9"/>
        <v>0</v>
      </c>
      <c r="I67" s="84">
        <f>Accompanying!B66</f>
        <v>0</v>
      </c>
      <c r="J67" s="82">
        <f>Accompanying!C66</f>
        <v>0</v>
      </c>
      <c r="K67" s="85">
        <v>0</v>
      </c>
      <c r="L67" s="83">
        <f t="shared" si="7"/>
        <v>0</v>
      </c>
      <c r="M67" s="86">
        <f>Accompanying!D66</f>
        <v>0</v>
      </c>
      <c r="N67" s="87">
        <f>Accompanying!E66</f>
        <v>0</v>
      </c>
      <c r="O67" s="93" t="s">
        <v>8</v>
      </c>
      <c r="P67" s="94">
        <v>0</v>
      </c>
      <c r="Q67" s="91"/>
      <c r="R67" s="91"/>
      <c r="S67" s="91">
        <f t="shared" si="10"/>
        <v>0</v>
      </c>
      <c r="T67" s="92">
        <f t="shared" si="11"/>
        <v>0</v>
      </c>
      <c r="U67" s="92">
        <f t="shared" si="8"/>
        <v>0</v>
      </c>
      <c r="W67" s="98">
        <f t="shared" si="5"/>
        <v>0</v>
      </c>
      <c r="X67" s="80">
        <f t="shared" si="6"/>
        <v>0</v>
      </c>
      <c r="Y67" s="154">
        <v>0</v>
      </c>
      <c r="Z67" s="154">
        <v>0</v>
      </c>
      <c r="AA67" s="154"/>
      <c r="AC67" s="154">
        <v>0</v>
      </c>
      <c r="AD67" s="156">
        <v>0</v>
      </c>
      <c r="AE67" s="157"/>
      <c r="AG67" s="154">
        <v>0</v>
      </c>
      <c r="AH67" s="156">
        <v>0</v>
      </c>
      <c r="AI67" s="157"/>
    </row>
    <row r="68" spans="1:35" ht="12.75" customHeight="1" x14ac:dyDescent="0.2">
      <c r="A68" s="2"/>
      <c r="B68" s="80"/>
      <c r="C68" s="80"/>
      <c r="D68" s="80"/>
      <c r="E68" s="80"/>
      <c r="F68" s="81"/>
      <c r="G68" s="82"/>
      <c r="H68" s="83">
        <f t="shared" si="9"/>
        <v>0</v>
      </c>
      <c r="I68" s="84">
        <f>Accompanying!B67</f>
        <v>0</v>
      </c>
      <c r="J68" s="82">
        <f>Accompanying!C67</f>
        <v>0</v>
      </c>
      <c r="K68" s="85">
        <v>0</v>
      </c>
      <c r="L68" s="83">
        <f t="shared" si="7"/>
        <v>0</v>
      </c>
      <c r="M68" s="86">
        <f>Accompanying!D67</f>
        <v>0</v>
      </c>
      <c r="N68" s="87">
        <f>Accompanying!E67</f>
        <v>0</v>
      </c>
      <c r="O68" s="93" t="s">
        <v>8</v>
      </c>
      <c r="P68" s="94">
        <v>0</v>
      </c>
      <c r="Q68" s="91"/>
      <c r="R68" s="91"/>
      <c r="S68" s="91">
        <f t="shared" si="10"/>
        <v>0</v>
      </c>
      <c r="T68" s="92">
        <f t="shared" si="11"/>
        <v>0</v>
      </c>
      <c r="U68" s="92">
        <f t="shared" si="8"/>
        <v>0</v>
      </c>
      <c r="W68" s="98">
        <f t="shared" ref="W68:W131" si="12">A68</f>
        <v>0</v>
      </c>
      <c r="X68" s="80">
        <f t="shared" ref="X68:X131" si="13">B68</f>
        <v>0</v>
      </c>
      <c r="Y68" s="154">
        <v>0</v>
      </c>
      <c r="Z68" s="154">
        <v>0</v>
      </c>
      <c r="AA68" s="154"/>
      <c r="AC68" s="154">
        <v>0</v>
      </c>
      <c r="AD68" s="156">
        <v>0</v>
      </c>
      <c r="AE68" s="157"/>
      <c r="AG68" s="154">
        <v>0</v>
      </c>
      <c r="AH68" s="156">
        <v>0</v>
      </c>
      <c r="AI68" s="157"/>
    </row>
    <row r="69" spans="1:35" ht="12.75" customHeight="1" x14ac:dyDescent="0.2">
      <c r="A69" s="2"/>
      <c r="B69" s="80"/>
      <c r="C69" s="80"/>
      <c r="D69" s="80"/>
      <c r="E69" s="80"/>
      <c r="F69" s="81"/>
      <c r="G69" s="82"/>
      <c r="H69" s="83">
        <f t="shared" si="9"/>
        <v>0</v>
      </c>
      <c r="I69" s="84">
        <f>Accompanying!B68</f>
        <v>0</v>
      </c>
      <c r="J69" s="82">
        <f>Accompanying!C68</f>
        <v>0</v>
      </c>
      <c r="K69" s="85">
        <v>0</v>
      </c>
      <c r="L69" s="83">
        <f t="shared" si="7"/>
        <v>0</v>
      </c>
      <c r="M69" s="86">
        <f>Accompanying!D68</f>
        <v>0</v>
      </c>
      <c r="N69" s="87">
        <f>Accompanying!E68</f>
        <v>0</v>
      </c>
      <c r="O69" s="93" t="s">
        <v>8</v>
      </c>
      <c r="P69" s="94">
        <v>0</v>
      </c>
      <c r="Q69" s="91"/>
      <c r="R69" s="91"/>
      <c r="S69" s="91">
        <f t="shared" si="10"/>
        <v>0</v>
      </c>
      <c r="T69" s="92">
        <f t="shared" si="11"/>
        <v>0</v>
      </c>
      <c r="U69" s="92">
        <f t="shared" si="8"/>
        <v>0</v>
      </c>
      <c r="W69" s="98">
        <f t="shared" si="12"/>
        <v>0</v>
      </c>
      <c r="X69" s="80">
        <f t="shared" si="13"/>
        <v>0</v>
      </c>
      <c r="Y69" s="154">
        <v>0</v>
      </c>
      <c r="Z69" s="154">
        <v>0</v>
      </c>
      <c r="AA69" s="154"/>
      <c r="AC69" s="154">
        <v>0</v>
      </c>
      <c r="AD69" s="156">
        <v>0</v>
      </c>
      <c r="AE69" s="157"/>
      <c r="AG69" s="154">
        <v>0</v>
      </c>
      <c r="AH69" s="156">
        <v>0</v>
      </c>
      <c r="AI69" s="157"/>
    </row>
    <row r="70" spans="1:35" ht="12.75" customHeight="1" x14ac:dyDescent="0.2">
      <c r="A70" s="2"/>
      <c r="B70" s="80"/>
      <c r="C70" s="80"/>
      <c r="D70" s="80"/>
      <c r="E70" s="80"/>
      <c r="F70" s="81"/>
      <c r="G70" s="82"/>
      <c r="H70" s="83">
        <f t="shared" si="9"/>
        <v>0</v>
      </c>
      <c r="I70" s="84">
        <f>Accompanying!B69</f>
        <v>0</v>
      </c>
      <c r="J70" s="82">
        <f>Accompanying!C69</f>
        <v>0</v>
      </c>
      <c r="K70" s="85">
        <v>0</v>
      </c>
      <c r="L70" s="83">
        <f t="shared" si="7"/>
        <v>0</v>
      </c>
      <c r="M70" s="86">
        <f>Accompanying!D69</f>
        <v>0</v>
      </c>
      <c r="N70" s="87">
        <f>Accompanying!E69</f>
        <v>0</v>
      </c>
      <c r="O70" s="93" t="s">
        <v>8</v>
      </c>
      <c r="P70" s="94">
        <v>0</v>
      </c>
      <c r="Q70" s="91"/>
      <c r="R70" s="91"/>
      <c r="S70" s="91">
        <f t="shared" si="10"/>
        <v>0</v>
      </c>
      <c r="T70" s="92">
        <f t="shared" si="11"/>
        <v>0</v>
      </c>
      <c r="U70" s="92">
        <f t="shared" si="8"/>
        <v>0</v>
      </c>
      <c r="W70" s="98">
        <f t="shared" si="12"/>
        <v>0</v>
      </c>
      <c r="X70" s="80">
        <f t="shared" si="13"/>
        <v>0</v>
      </c>
      <c r="Y70" s="154">
        <v>0</v>
      </c>
      <c r="Z70" s="154">
        <v>0</v>
      </c>
      <c r="AA70" s="154"/>
      <c r="AC70" s="154">
        <v>0</v>
      </c>
      <c r="AD70" s="156">
        <v>0</v>
      </c>
      <c r="AE70" s="157"/>
      <c r="AG70" s="154">
        <v>0</v>
      </c>
      <c r="AH70" s="156">
        <v>0</v>
      </c>
      <c r="AI70" s="157"/>
    </row>
    <row r="71" spans="1:35" ht="12.75" customHeight="1" x14ac:dyDescent="0.2">
      <c r="A71" s="2"/>
      <c r="B71" s="80"/>
      <c r="C71" s="80"/>
      <c r="D71" s="80"/>
      <c r="E71" s="80"/>
      <c r="F71" s="81"/>
      <c r="G71" s="82"/>
      <c r="H71" s="83">
        <f t="shared" si="9"/>
        <v>0</v>
      </c>
      <c r="I71" s="84">
        <f>Accompanying!B70</f>
        <v>0</v>
      </c>
      <c r="J71" s="82">
        <f>Accompanying!C70</f>
        <v>0</v>
      </c>
      <c r="K71" s="85">
        <v>0</v>
      </c>
      <c r="L71" s="83">
        <f t="shared" si="7"/>
        <v>0</v>
      </c>
      <c r="M71" s="86">
        <f>Accompanying!D70</f>
        <v>0</v>
      </c>
      <c r="N71" s="87">
        <f>Accompanying!E70</f>
        <v>0</v>
      </c>
      <c r="O71" s="93" t="s">
        <v>8</v>
      </c>
      <c r="P71" s="94">
        <v>0</v>
      </c>
      <c r="Q71" s="91"/>
      <c r="R71" s="91"/>
      <c r="S71" s="91">
        <f t="shared" si="10"/>
        <v>0</v>
      </c>
      <c r="T71" s="92">
        <f t="shared" si="11"/>
        <v>0</v>
      </c>
      <c r="U71" s="92">
        <f t="shared" si="8"/>
        <v>0</v>
      </c>
      <c r="W71" s="98">
        <f t="shared" si="12"/>
        <v>0</v>
      </c>
      <c r="X71" s="80">
        <f t="shared" si="13"/>
        <v>0</v>
      </c>
      <c r="Y71" s="154">
        <v>0</v>
      </c>
      <c r="Z71" s="154">
        <v>0</v>
      </c>
      <c r="AA71" s="154"/>
      <c r="AC71" s="154">
        <v>0</v>
      </c>
      <c r="AD71" s="156">
        <v>0</v>
      </c>
      <c r="AE71" s="157"/>
      <c r="AG71" s="154">
        <v>0</v>
      </c>
      <c r="AH71" s="156">
        <v>0</v>
      </c>
      <c r="AI71" s="157"/>
    </row>
    <row r="72" spans="1:35" ht="12.75" customHeight="1" x14ac:dyDescent="0.2">
      <c r="A72" s="2"/>
      <c r="B72" s="80"/>
      <c r="C72" s="80"/>
      <c r="D72" s="80"/>
      <c r="E72" s="80"/>
      <c r="F72" s="81"/>
      <c r="G72" s="82"/>
      <c r="H72" s="83">
        <f t="shared" si="9"/>
        <v>0</v>
      </c>
      <c r="I72" s="84">
        <f>Accompanying!B71</f>
        <v>0</v>
      </c>
      <c r="J72" s="82">
        <f>Accompanying!C71</f>
        <v>0</v>
      </c>
      <c r="K72" s="85">
        <v>0</v>
      </c>
      <c r="L72" s="83">
        <f t="shared" si="7"/>
        <v>0</v>
      </c>
      <c r="M72" s="86">
        <f>Accompanying!D71</f>
        <v>0</v>
      </c>
      <c r="N72" s="87">
        <f>Accompanying!E71</f>
        <v>0</v>
      </c>
      <c r="O72" s="93" t="s">
        <v>8</v>
      </c>
      <c r="P72" s="94">
        <v>0</v>
      </c>
      <c r="Q72" s="91"/>
      <c r="R72" s="91"/>
      <c r="S72" s="91">
        <f t="shared" si="10"/>
        <v>0</v>
      </c>
      <c r="T72" s="92">
        <f t="shared" si="11"/>
        <v>0</v>
      </c>
      <c r="U72" s="92">
        <f t="shared" si="8"/>
        <v>0</v>
      </c>
      <c r="W72" s="98">
        <f t="shared" si="12"/>
        <v>0</v>
      </c>
      <c r="X72" s="80">
        <f t="shared" si="13"/>
        <v>0</v>
      </c>
      <c r="Y72" s="154">
        <v>0</v>
      </c>
      <c r="Z72" s="154">
        <v>0</v>
      </c>
      <c r="AA72" s="154"/>
      <c r="AC72" s="154">
        <v>0</v>
      </c>
      <c r="AD72" s="156">
        <v>0</v>
      </c>
      <c r="AE72" s="157"/>
      <c r="AG72" s="154">
        <v>0</v>
      </c>
      <c r="AH72" s="156">
        <v>0</v>
      </c>
      <c r="AI72" s="157"/>
    </row>
    <row r="73" spans="1:35" ht="12.75" customHeight="1" x14ac:dyDescent="0.2">
      <c r="A73" s="2"/>
      <c r="B73" s="80"/>
      <c r="C73" s="80"/>
      <c r="D73" s="80"/>
      <c r="E73" s="80"/>
      <c r="F73" s="81"/>
      <c r="G73" s="82"/>
      <c r="H73" s="83">
        <f t="shared" si="9"/>
        <v>0</v>
      </c>
      <c r="I73" s="84">
        <f>Accompanying!B72</f>
        <v>0</v>
      </c>
      <c r="J73" s="82">
        <f>Accompanying!C72</f>
        <v>0</v>
      </c>
      <c r="K73" s="85">
        <v>0</v>
      </c>
      <c r="L73" s="83">
        <f t="shared" si="7"/>
        <v>0</v>
      </c>
      <c r="M73" s="86">
        <f>Accompanying!D72</f>
        <v>0</v>
      </c>
      <c r="N73" s="87">
        <f>Accompanying!E72</f>
        <v>0</v>
      </c>
      <c r="O73" s="93" t="s">
        <v>8</v>
      </c>
      <c r="P73" s="94">
        <v>0</v>
      </c>
      <c r="Q73" s="91"/>
      <c r="R73" s="91"/>
      <c r="S73" s="91">
        <f t="shared" si="10"/>
        <v>0</v>
      </c>
      <c r="T73" s="92">
        <f t="shared" si="11"/>
        <v>0</v>
      </c>
      <c r="U73" s="92">
        <f t="shared" si="8"/>
        <v>0</v>
      </c>
      <c r="W73" s="98">
        <f t="shared" si="12"/>
        <v>0</v>
      </c>
      <c r="X73" s="80">
        <f t="shared" si="13"/>
        <v>0</v>
      </c>
      <c r="Y73" s="154">
        <v>0</v>
      </c>
      <c r="Z73" s="154">
        <v>0</v>
      </c>
      <c r="AA73" s="154"/>
      <c r="AC73" s="154">
        <v>0</v>
      </c>
      <c r="AD73" s="156">
        <v>0</v>
      </c>
      <c r="AE73" s="157"/>
      <c r="AG73" s="154">
        <v>0</v>
      </c>
      <c r="AH73" s="156">
        <v>0</v>
      </c>
      <c r="AI73" s="157"/>
    </row>
    <row r="74" spans="1:35" ht="12.75" customHeight="1" x14ac:dyDescent="0.2">
      <c r="A74" s="2"/>
      <c r="B74" s="80"/>
      <c r="C74" s="80"/>
      <c r="D74" s="80"/>
      <c r="E74" s="80"/>
      <c r="F74" s="81"/>
      <c r="G74" s="82"/>
      <c r="H74" s="83">
        <f t="shared" si="9"/>
        <v>0</v>
      </c>
      <c r="I74" s="84">
        <f>Accompanying!B73</f>
        <v>0</v>
      </c>
      <c r="J74" s="82">
        <f>Accompanying!C73</f>
        <v>0</v>
      </c>
      <c r="K74" s="85">
        <v>0</v>
      </c>
      <c r="L74" s="83">
        <f t="shared" si="7"/>
        <v>0</v>
      </c>
      <c r="M74" s="86">
        <f>Accompanying!D73</f>
        <v>0</v>
      </c>
      <c r="N74" s="87">
        <f>Accompanying!E73</f>
        <v>0</v>
      </c>
      <c r="O74" s="93" t="s">
        <v>8</v>
      </c>
      <c r="P74" s="94">
        <v>0</v>
      </c>
      <c r="Q74" s="91"/>
      <c r="R74" s="91"/>
      <c r="S74" s="91">
        <f t="shared" si="10"/>
        <v>0</v>
      </c>
      <c r="T74" s="92">
        <f t="shared" si="11"/>
        <v>0</v>
      </c>
      <c r="U74" s="92">
        <f t="shared" si="8"/>
        <v>0</v>
      </c>
      <c r="W74" s="98">
        <f t="shared" si="12"/>
        <v>0</v>
      </c>
      <c r="X74" s="80">
        <f t="shared" si="13"/>
        <v>0</v>
      </c>
      <c r="Y74" s="154">
        <v>0</v>
      </c>
      <c r="Z74" s="154">
        <v>0</v>
      </c>
      <c r="AA74" s="154"/>
      <c r="AC74" s="154">
        <v>0</v>
      </c>
      <c r="AD74" s="156">
        <v>0</v>
      </c>
      <c r="AE74" s="157"/>
      <c r="AG74" s="154">
        <v>0</v>
      </c>
      <c r="AH74" s="156">
        <v>0</v>
      </c>
      <c r="AI74" s="157"/>
    </row>
    <row r="75" spans="1:35" ht="12.75" customHeight="1" x14ac:dyDescent="0.2">
      <c r="A75" s="2"/>
      <c r="B75" s="80"/>
      <c r="C75" s="80"/>
      <c r="D75" s="80"/>
      <c r="E75" s="80"/>
      <c r="F75" s="81"/>
      <c r="G75" s="82"/>
      <c r="H75" s="83">
        <f t="shared" si="9"/>
        <v>0</v>
      </c>
      <c r="I75" s="84">
        <f>Accompanying!B74</f>
        <v>0</v>
      </c>
      <c r="J75" s="82">
        <f>Accompanying!C74</f>
        <v>0</v>
      </c>
      <c r="K75" s="85">
        <v>0</v>
      </c>
      <c r="L75" s="83">
        <f t="shared" si="7"/>
        <v>0</v>
      </c>
      <c r="M75" s="86">
        <f>Accompanying!D74</f>
        <v>0</v>
      </c>
      <c r="N75" s="87">
        <f>Accompanying!E74</f>
        <v>0</v>
      </c>
      <c r="O75" s="93" t="s">
        <v>8</v>
      </c>
      <c r="P75" s="94">
        <v>0</v>
      </c>
      <c r="Q75" s="91"/>
      <c r="R75" s="91"/>
      <c r="S75" s="91">
        <f t="shared" si="10"/>
        <v>0</v>
      </c>
      <c r="T75" s="92">
        <f t="shared" si="11"/>
        <v>0</v>
      </c>
      <c r="U75" s="92">
        <f t="shared" si="8"/>
        <v>0</v>
      </c>
      <c r="W75" s="98">
        <f t="shared" si="12"/>
        <v>0</v>
      </c>
      <c r="X75" s="80">
        <f t="shared" si="13"/>
        <v>0</v>
      </c>
      <c r="Y75" s="154">
        <v>0</v>
      </c>
      <c r="Z75" s="154">
        <v>0</v>
      </c>
      <c r="AA75" s="154"/>
      <c r="AC75" s="154">
        <v>0</v>
      </c>
      <c r="AD75" s="156">
        <v>0</v>
      </c>
      <c r="AE75" s="157"/>
      <c r="AG75" s="154">
        <v>0</v>
      </c>
      <c r="AH75" s="156">
        <v>0</v>
      </c>
      <c r="AI75" s="157"/>
    </row>
    <row r="76" spans="1:35" ht="12.75" customHeight="1" x14ac:dyDescent="0.2">
      <c r="A76" s="2"/>
      <c r="B76" s="80"/>
      <c r="C76" s="80"/>
      <c r="D76" s="80"/>
      <c r="E76" s="80"/>
      <c r="F76" s="81"/>
      <c r="G76" s="82"/>
      <c r="H76" s="83">
        <f t="shared" si="9"/>
        <v>0</v>
      </c>
      <c r="I76" s="84">
        <f>Accompanying!B75</f>
        <v>0</v>
      </c>
      <c r="J76" s="82">
        <f>Accompanying!C75</f>
        <v>0</v>
      </c>
      <c r="K76" s="85">
        <v>0</v>
      </c>
      <c r="L76" s="83">
        <f t="shared" si="7"/>
        <v>0</v>
      </c>
      <c r="M76" s="86">
        <f>Accompanying!D75</f>
        <v>0</v>
      </c>
      <c r="N76" s="87">
        <f>Accompanying!E75</f>
        <v>0</v>
      </c>
      <c r="O76" s="93" t="s">
        <v>8</v>
      </c>
      <c r="P76" s="94">
        <v>0</v>
      </c>
      <c r="Q76" s="91"/>
      <c r="R76" s="91"/>
      <c r="S76" s="91">
        <f t="shared" si="10"/>
        <v>0</v>
      </c>
      <c r="T76" s="92">
        <f t="shared" si="11"/>
        <v>0</v>
      </c>
      <c r="U76" s="92">
        <f t="shared" si="8"/>
        <v>0</v>
      </c>
      <c r="W76" s="98">
        <f t="shared" si="12"/>
        <v>0</v>
      </c>
      <c r="X76" s="80">
        <f t="shared" si="13"/>
        <v>0</v>
      </c>
      <c r="Y76" s="154">
        <v>0</v>
      </c>
      <c r="Z76" s="154">
        <v>0</v>
      </c>
      <c r="AA76" s="154"/>
      <c r="AC76" s="154">
        <v>0</v>
      </c>
      <c r="AD76" s="156">
        <v>0</v>
      </c>
      <c r="AE76" s="157"/>
      <c r="AG76" s="154">
        <v>0</v>
      </c>
      <c r="AH76" s="156">
        <v>0</v>
      </c>
      <c r="AI76" s="157"/>
    </row>
    <row r="77" spans="1:35" ht="12.75" customHeight="1" x14ac:dyDescent="0.2">
      <c r="A77" s="2"/>
      <c r="B77" s="80"/>
      <c r="C77" s="80"/>
      <c r="D77" s="80"/>
      <c r="E77" s="80"/>
      <c r="F77" s="81"/>
      <c r="G77" s="82"/>
      <c r="H77" s="83">
        <f t="shared" si="9"/>
        <v>0</v>
      </c>
      <c r="I77" s="84">
        <f>Accompanying!B76</f>
        <v>0</v>
      </c>
      <c r="J77" s="82">
        <f>Accompanying!C76</f>
        <v>0</v>
      </c>
      <c r="K77" s="85">
        <v>0</v>
      </c>
      <c r="L77" s="83">
        <f t="shared" si="7"/>
        <v>0</v>
      </c>
      <c r="M77" s="86">
        <f>Accompanying!D76</f>
        <v>0</v>
      </c>
      <c r="N77" s="87">
        <f>Accompanying!E76</f>
        <v>0</v>
      </c>
      <c r="O77" s="93" t="s">
        <v>8</v>
      </c>
      <c r="P77" s="94">
        <v>0</v>
      </c>
      <c r="Q77" s="91"/>
      <c r="R77" s="91"/>
      <c r="S77" s="91">
        <f t="shared" si="10"/>
        <v>0</v>
      </c>
      <c r="T77" s="92">
        <f t="shared" si="11"/>
        <v>0</v>
      </c>
      <c r="U77" s="92">
        <f t="shared" si="8"/>
        <v>0</v>
      </c>
      <c r="W77" s="98">
        <f t="shared" si="12"/>
        <v>0</v>
      </c>
      <c r="X77" s="80">
        <f t="shared" si="13"/>
        <v>0</v>
      </c>
      <c r="Y77" s="154">
        <v>0</v>
      </c>
      <c r="Z77" s="154">
        <v>0</v>
      </c>
      <c r="AA77" s="154"/>
      <c r="AC77" s="154">
        <v>0</v>
      </c>
      <c r="AD77" s="156">
        <v>0</v>
      </c>
      <c r="AE77" s="157"/>
      <c r="AG77" s="154">
        <v>0</v>
      </c>
      <c r="AH77" s="156">
        <v>0</v>
      </c>
      <c r="AI77" s="157"/>
    </row>
    <row r="78" spans="1:35" ht="12.75" customHeight="1" x14ac:dyDescent="0.2">
      <c r="A78" s="2"/>
      <c r="B78" s="80"/>
      <c r="C78" s="80"/>
      <c r="D78" s="80"/>
      <c r="E78" s="80"/>
      <c r="F78" s="81"/>
      <c r="G78" s="82"/>
      <c r="H78" s="83">
        <f t="shared" si="9"/>
        <v>0</v>
      </c>
      <c r="I78" s="84">
        <f>Accompanying!B77</f>
        <v>0</v>
      </c>
      <c r="J78" s="82">
        <f>Accompanying!C77</f>
        <v>0</v>
      </c>
      <c r="K78" s="85">
        <v>0</v>
      </c>
      <c r="L78" s="83">
        <f t="shared" si="7"/>
        <v>0</v>
      </c>
      <c r="M78" s="86">
        <f>Accompanying!D77</f>
        <v>0</v>
      </c>
      <c r="N78" s="87">
        <f>Accompanying!E77</f>
        <v>0</v>
      </c>
      <c r="O78" s="93" t="s">
        <v>8</v>
      </c>
      <c r="P78" s="94">
        <v>0</v>
      </c>
      <c r="Q78" s="91"/>
      <c r="R78" s="91"/>
      <c r="S78" s="91">
        <f t="shared" si="10"/>
        <v>0</v>
      </c>
      <c r="T78" s="92">
        <f t="shared" si="11"/>
        <v>0</v>
      </c>
      <c r="U78" s="92">
        <f t="shared" si="8"/>
        <v>0</v>
      </c>
      <c r="W78" s="98">
        <f t="shared" si="12"/>
        <v>0</v>
      </c>
      <c r="X78" s="80">
        <f t="shared" si="13"/>
        <v>0</v>
      </c>
      <c r="Y78" s="154">
        <v>0</v>
      </c>
      <c r="Z78" s="154">
        <v>0</v>
      </c>
      <c r="AA78" s="154"/>
      <c r="AC78" s="154">
        <v>0</v>
      </c>
      <c r="AD78" s="156">
        <v>0</v>
      </c>
      <c r="AE78" s="157"/>
      <c r="AG78" s="154">
        <v>0</v>
      </c>
      <c r="AH78" s="156">
        <v>0</v>
      </c>
      <c r="AI78" s="157"/>
    </row>
    <row r="79" spans="1:35" ht="12.75" customHeight="1" x14ac:dyDescent="0.2">
      <c r="A79" s="2"/>
      <c r="B79" s="80"/>
      <c r="C79" s="80"/>
      <c r="D79" s="80"/>
      <c r="E79" s="80"/>
      <c r="F79" s="81"/>
      <c r="G79" s="82"/>
      <c r="H79" s="83">
        <f t="shared" si="9"/>
        <v>0</v>
      </c>
      <c r="I79" s="84">
        <f>Accompanying!B78</f>
        <v>0</v>
      </c>
      <c r="J79" s="82">
        <f>Accompanying!C78</f>
        <v>0</v>
      </c>
      <c r="K79" s="85">
        <v>0</v>
      </c>
      <c r="L79" s="83">
        <f t="shared" si="7"/>
        <v>0</v>
      </c>
      <c r="M79" s="86">
        <f>Accompanying!D78</f>
        <v>0</v>
      </c>
      <c r="N79" s="87">
        <f>Accompanying!E78</f>
        <v>0</v>
      </c>
      <c r="O79" s="93" t="s">
        <v>8</v>
      </c>
      <c r="P79" s="94">
        <v>0</v>
      </c>
      <c r="Q79" s="91"/>
      <c r="R79" s="91"/>
      <c r="S79" s="91">
        <f t="shared" si="10"/>
        <v>0</v>
      </c>
      <c r="T79" s="92">
        <f t="shared" si="11"/>
        <v>0</v>
      </c>
      <c r="U79" s="92">
        <f t="shared" si="8"/>
        <v>0</v>
      </c>
      <c r="W79" s="98">
        <f t="shared" si="12"/>
        <v>0</v>
      </c>
      <c r="X79" s="80">
        <f t="shared" si="13"/>
        <v>0</v>
      </c>
      <c r="Y79" s="154">
        <v>0</v>
      </c>
      <c r="Z79" s="154">
        <v>0</v>
      </c>
      <c r="AA79" s="154"/>
      <c r="AC79" s="154">
        <v>0</v>
      </c>
      <c r="AD79" s="156">
        <v>0</v>
      </c>
      <c r="AE79" s="157"/>
      <c r="AG79" s="154">
        <v>0</v>
      </c>
      <c r="AH79" s="156">
        <v>0</v>
      </c>
      <c r="AI79" s="157"/>
    </row>
    <row r="80" spans="1:35" ht="12.75" customHeight="1" x14ac:dyDescent="0.2">
      <c r="A80" s="2"/>
      <c r="B80" s="80"/>
      <c r="C80" s="80"/>
      <c r="D80" s="80"/>
      <c r="E80" s="80"/>
      <c r="F80" s="81"/>
      <c r="G80" s="82"/>
      <c r="H80" s="83">
        <f t="shared" si="9"/>
        <v>0</v>
      </c>
      <c r="I80" s="84">
        <f>Accompanying!B79</f>
        <v>0</v>
      </c>
      <c r="J80" s="82">
        <f>Accompanying!C79</f>
        <v>0</v>
      </c>
      <c r="K80" s="85">
        <v>0</v>
      </c>
      <c r="L80" s="83">
        <f t="shared" si="7"/>
        <v>0</v>
      </c>
      <c r="M80" s="86">
        <f>Accompanying!D79</f>
        <v>0</v>
      </c>
      <c r="N80" s="87">
        <f>Accompanying!E79</f>
        <v>0</v>
      </c>
      <c r="O80" s="93" t="s">
        <v>8</v>
      </c>
      <c r="P80" s="94">
        <v>0</v>
      </c>
      <c r="Q80" s="91"/>
      <c r="R80" s="91"/>
      <c r="S80" s="91">
        <f t="shared" si="10"/>
        <v>0</v>
      </c>
      <c r="T80" s="92">
        <f t="shared" si="11"/>
        <v>0</v>
      </c>
      <c r="U80" s="92">
        <f t="shared" si="8"/>
        <v>0</v>
      </c>
      <c r="W80" s="98">
        <f t="shared" si="12"/>
        <v>0</v>
      </c>
      <c r="X80" s="80">
        <f t="shared" si="13"/>
        <v>0</v>
      </c>
      <c r="Y80" s="154">
        <v>0</v>
      </c>
      <c r="Z80" s="154">
        <v>0</v>
      </c>
      <c r="AA80" s="154"/>
      <c r="AC80" s="154">
        <v>0</v>
      </c>
      <c r="AD80" s="156">
        <v>0</v>
      </c>
      <c r="AE80" s="157"/>
      <c r="AG80" s="154">
        <v>0</v>
      </c>
      <c r="AH80" s="156">
        <v>0</v>
      </c>
      <c r="AI80" s="157"/>
    </row>
    <row r="81" spans="1:35" ht="12.75" customHeight="1" x14ac:dyDescent="0.2">
      <c r="A81" s="2"/>
      <c r="B81" s="80"/>
      <c r="C81" s="80"/>
      <c r="D81" s="80"/>
      <c r="E81" s="80"/>
      <c r="F81" s="81"/>
      <c r="G81" s="82"/>
      <c r="H81" s="83">
        <f t="shared" si="9"/>
        <v>0</v>
      </c>
      <c r="I81" s="84">
        <f>Accompanying!B80</f>
        <v>0</v>
      </c>
      <c r="J81" s="82">
        <f>Accompanying!C80</f>
        <v>0</v>
      </c>
      <c r="K81" s="85">
        <v>0</v>
      </c>
      <c r="L81" s="83">
        <f t="shared" si="7"/>
        <v>0</v>
      </c>
      <c r="M81" s="86">
        <f>Accompanying!D80</f>
        <v>0</v>
      </c>
      <c r="N81" s="87">
        <f>Accompanying!E80</f>
        <v>0</v>
      </c>
      <c r="O81" s="93" t="s">
        <v>8</v>
      </c>
      <c r="P81" s="94">
        <v>0</v>
      </c>
      <c r="Q81" s="91"/>
      <c r="R81" s="91"/>
      <c r="S81" s="91">
        <f t="shared" si="10"/>
        <v>0</v>
      </c>
      <c r="T81" s="92">
        <f t="shared" si="11"/>
        <v>0</v>
      </c>
      <c r="U81" s="92">
        <f t="shared" si="8"/>
        <v>0</v>
      </c>
      <c r="W81" s="98">
        <f t="shared" si="12"/>
        <v>0</v>
      </c>
      <c r="X81" s="80">
        <f t="shared" si="13"/>
        <v>0</v>
      </c>
      <c r="Y81" s="154">
        <v>0</v>
      </c>
      <c r="Z81" s="154">
        <v>0</v>
      </c>
      <c r="AA81" s="154"/>
      <c r="AC81" s="154">
        <v>0</v>
      </c>
      <c r="AD81" s="156">
        <v>0</v>
      </c>
      <c r="AE81" s="157"/>
      <c r="AG81" s="154">
        <v>0</v>
      </c>
      <c r="AH81" s="156">
        <v>0</v>
      </c>
      <c r="AI81" s="157"/>
    </row>
    <row r="82" spans="1:35" ht="12.75" customHeight="1" x14ac:dyDescent="0.2">
      <c r="A82" s="2"/>
      <c r="B82" s="80"/>
      <c r="C82" s="80"/>
      <c r="D82" s="80"/>
      <c r="E82" s="80"/>
      <c r="F82" s="81"/>
      <c r="G82" s="82"/>
      <c r="H82" s="83">
        <f t="shared" si="9"/>
        <v>0</v>
      </c>
      <c r="I82" s="84">
        <f>Accompanying!B81</f>
        <v>0</v>
      </c>
      <c r="J82" s="82">
        <f>Accompanying!C81</f>
        <v>0</v>
      </c>
      <c r="K82" s="85">
        <v>0</v>
      </c>
      <c r="L82" s="83">
        <f t="shared" si="7"/>
        <v>0</v>
      </c>
      <c r="M82" s="86">
        <f>Accompanying!D81</f>
        <v>0</v>
      </c>
      <c r="N82" s="87">
        <f>Accompanying!E81</f>
        <v>0</v>
      </c>
      <c r="O82" s="93" t="s">
        <v>8</v>
      </c>
      <c r="P82" s="94">
        <v>0</v>
      </c>
      <c r="Q82" s="91"/>
      <c r="R82" s="91"/>
      <c r="S82" s="91">
        <f t="shared" si="10"/>
        <v>0</v>
      </c>
      <c r="T82" s="92">
        <f t="shared" si="11"/>
        <v>0</v>
      </c>
      <c r="U82" s="92">
        <f t="shared" si="8"/>
        <v>0</v>
      </c>
      <c r="W82" s="98">
        <f t="shared" si="12"/>
        <v>0</v>
      </c>
      <c r="X82" s="80">
        <f t="shared" si="13"/>
        <v>0</v>
      </c>
      <c r="Y82" s="154">
        <v>0</v>
      </c>
      <c r="Z82" s="154">
        <v>0</v>
      </c>
      <c r="AA82" s="154"/>
      <c r="AC82" s="154">
        <v>0</v>
      </c>
      <c r="AD82" s="156">
        <v>0</v>
      </c>
      <c r="AE82" s="157"/>
      <c r="AG82" s="154">
        <v>0</v>
      </c>
      <c r="AH82" s="156">
        <v>0</v>
      </c>
      <c r="AI82" s="157"/>
    </row>
    <row r="83" spans="1:35" ht="12.75" customHeight="1" x14ac:dyDescent="0.2">
      <c r="A83" s="2"/>
      <c r="B83" s="80"/>
      <c r="C83" s="80"/>
      <c r="D83" s="80"/>
      <c r="E83" s="80"/>
      <c r="F83" s="81"/>
      <c r="G83" s="82"/>
      <c r="H83" s="83">
        <f t="shared" si="9"/>
        <v>0</v>
      </c>
      <c r="I83" s="84">
        <f>Accompanying!B82</f>
        <v>0</v>
      </c>
      <c r="J83" s="82">
        <f>Accompanying!C82</f>
        <v>0</v>
      </c>
      <c r="K83" s="85">
        <v>0</v>
      </c>
      <c r="L83" s="83">
        <f t="shared" si="7"/>
        <v>0</v>
      </c>
      <c r="M83" s="86">
        <f>Accompanying!D82</f>
        <v>0</v>
      </c>
      <c r="N83" s="87">
        <f>Accompanying!E82</f>
        <v>0</v>
      </c>
      <c r="O83" s="93" t="s">
        <v>8</v>
      </c>
      <c r="P83" s="94">
        <v>0</v>
      </c>
      <c r="Q83" s="91"/>
      <c r="R83" s="91"/>
      <c r="S83" s="91">
        <f t="shared" si="10"/>
        <v>0</v>
      </c>
      <c r="T83" s="92">
        <f t="shared" si="11"/>
        <v>0</v>
      </c>
      <c r="U83" s="92">
        <f t="shared" si="8"/>
        <v>0</v>
      </c>
      <c r="W83" s="98">
        <f t="shared" si="12"/>
        <v>0</v>
      </c>
      <c r="X83" s="80">
        <f t="shared" si="13"/>
        <v>0</v>
      </c>
      <c r="Y83" s="154">
        <v>0</v>
      </c>
      <c r="Z83" s="154">
        <v>0</v>
      </c>
      <c r="AA83" s="154"/>
      <c r="AC83" s="154">
        <v>0</v>
      </c>
      <c r="AD83" s="156">
        <v>0</v>
      </c>
      <c r="AE83" s="157"/>
      <c r="AG83" s="154">
        <v>0</v>
      </c>
      <c r="AH83" s="156">
        <v>0</v>
      </c>
      <c r="AI83" s="157"/>
    </row>
    <row r="84" spans="1:35" ht="12.75" customHeight="1" x14ac:dyDescent="0.2">
      <c r="A84" s="2"/>
      <c r="B84" s="80"/>
      <c r="C84" s="80"/>
      <c r="D84" s="80"/>
      <c r="E84" s="80"/>
      <c r="F84" s="81"/>
      <c r="G84" s="82"/>
      <c r="H84" s="83">
        <f t="shared" si="9"/>
        <v>0</v>
      </c>
      <c r="I84" s="84">
        <f>Accompanying!B83</f>
        <v>0</v>
      </c>
      <c r="J84" s="82">
        <f>Accompanying!C83</f>
        <v>0</v>
      </c>
      <c r="K84" s="85">
        <v>0</v>
      </c>
      <c r="L84" s="83">
        <f t="shared" si="7"/>
        <v>0</v>
      </c>
      <c r="M84" s="86">
        <f>Accompanying!D83</f>
        <v>0</v>
      </c>
      <c r="N84" s="87">
        <f>Accompanying!E83</f>
        <v>0</v>
      </c>
      <c r="O84" s="93" t="s">
        <v>8</v>
      </c>
      <c r="P84" s="94">
        <v>0</v>
      </c>
      <c r="Q84" s="91"/>
      <c r="R84" s="91"/>
      <c r="S84" s="91">
        <f t="shared" si="10"/>
        <v>0</v>
      </c>
      <c r="T84" s="92">
        <f t="shared" si="11"/>
        <v>0</v>
      </c>
      <c r="U84" s="92">
        <f t="shared" si="8"/>
        <v>0</v>
      </c>
      <c r="W84" s="98">
        <f t="shared" si="12"/>
        <v>0</v>
      </c>
      <c r="X84" s="80">
        <f t="shared" si="13"/>
        <v>0</v>
      </c>
      <c r="Y84" s="154">
        <v>0</v>
      </c>
      <c r="Z84" s="154">
        <v>0</v>
      </c>
      <c r="AA84" s="154"/>
      <c r="AC84" s="154">
        <v>0</v>
      </c>
      <c r="AD84" s="156">
        <v>0</v>
      </c>
      <c r="AE84" s="157"/>
      <c r="AG84" s="154">
        <v>0</v>
      </c>
      <c r="AH84" s="156">
        <v>0</v>
      </c>
      <c r="AI84" s="157"/>
    </row>
    <row r="85" spans="1:35" ht="12.75" customHeight="1" x14ac:dyDescent="0.2">
      <c r="A85" s="2"/>
      <c r="B85" s="80"/>
      <c r="C85" s="80"/>
      <c r="D85" s="80"/>
      <c r="E85" s="80"/>
      <c r="F85" s="81"/>
      <c r="G85" s="82"/>
      <c r="H85" s="83">
        <f t="shared" si="9"/>
        <v>0</v>
      </c>
      <c r="I85" s="84">
        <f>Accompanying!B84</f>
        <v>0</v>
      </c>
      <c r="J85" s="82">
        <f>Accompanying!C84</f>
        <v>0</v>
      </c>
      <c r="K85" s="85">
        <v>0</v>
      </c>
      <c r="L85" s="83">
        <f t="shared" si="7"/>
        <v>0</v>
      </c>
      <c r="M85" s="86">
        <f>Accompanying!D84</f>
        <v>0</v>
      </c>
      <c r="N85" s="87">
        <f>Accompanying!E84</f>
        <v>0</v>
      </c>
      <c r="O85" s="93" t="s">
        <v>8</v>
      </c>
      <c r="P85" s="94">
        <v>0</v>
      </c>
      <c r="Q85" s="91"/>
      <c r="R85" s="91"/>
      <c r="S85" s="91">
        <f t="shared" si="10"/>
        <v>0</v>
      </c>
      <c r="T85" s="92">
        <f t="shared" si="11"/>
        <v>0</v>
      </c>
      <c r="U85" s="92">
        <f t="shared" si="8"/>
        <v>0</v>
      </c>
      <c r="W85" s="98">
        <f t="shared" si="12"/>
        <v>0</v>
      </c>
      <c r="X85" s="80">
        <f t="shared" si="13"/>
        <v>0</v>
      </c>
      <c r="Y85" s="154">
        <v>0</v>
      </c>
      <c r="Z85" s="154">
        <v>0</v>
      </c>
      <c r="AA85" s="154"/>
      <c r="AC85" s="154">
        <v>0</v>
      </c>
      <c r="AD85" s="156">
        <v>0</v>
      </c>
      <c r="AE85" s="157"/>
      <c r="AG85" s="154">
        <v>0</v>
      </c>
      <c r="AH85" s="156">
        <v>0</v>
      </c>
      <c r="AI85" s="157"/>
    </row>
    <row r="86" spans="1:35" ht="12.75" customHeight="1" x14ac:dyDescent="0.2">
      <c r="A86" s="2"/>
      <c r="B86" s="80"/>
      <c r="C86" s="80"/>
      <c r="D86" s="80"/>
      <c r="E86" s="80"/>
      <c r="F86" s="81"/>
      <c r="G86" s="82"/>
      <c r="H86" s="83">
        <f t="shared" si="9"/>
        <v>0</v>
      </c>
      <c r="I86" s="84">
        <f>Accompanying!B85</f>
        <v>0</v>
      </c>
      <c r="J86" s="82">
        <f>Accompanying!C85</f>
        <v>0</v>
      </c>
      <c r="K86" s="85">
        <v>0</v>
      </c>
      <c r="L86" s="83">
        <f t="shared" si="7"/>
        <v>0</v>
      </c>
      <c r="M86" s="86">
        <f>Accompanying!D85</f>
        <v>0</v>
      </c>
      <c r="N86" s="87">
        <f>Accompanying!E85</f>
        <v>0</v>
      </c>
      <c r="O86" s="93" t="s">
        <v>8</v>
      </c>
      <c r="P86" s="94">
        <v>0</v>
      </c>
      <c r="Q86" s="91"/>
      <c r="R86" s="91"/>
      <c r="S86" s="91">
        <f t="shared" ref="S86:S149" si="14">P86+((I86-J86)*$AS$7)+(L86*(N86-M86))+($AQ$7*H86)+IF(O86="si",$AQ$10,0)</f>
        <v>0</v>
      </c>
      <c r="T86" s="92">
        <f t="shared" si="11"/>
        <v>0</v>
      </c>
      <c r="U86" s="92">
        <f t="shared" si="8"/>
        <v>0</v>
      </c>
      <c r="W86" s="98">
        <f t="shared" si="12"/>
        <v>0</v>
      </c>
      <c r="X86" s="80">
        <f t="shared" si="13"/>
        <v>0</v>
      </c>
      <c r="Y86" s="154">
        <v>0</v>
      </c>
      <c r="Z86" s="154">
        <v>0</v>
      </c>
      <c r="AA86" s="154"/>
      <c r="AC86" s="154">
        <v>0</v>
      </c>
      <c r="AD86" s="156">
        <v>0</v>
      </c>
      <c r="AE86" s="157"/>
      <c r="AG86" s="154">
        <v>0</v>
      </c>
      <c r="AH86" s="156">
        <v>0</v>
      </c>
      <c r="AI86" s="157"/>
    </row>
    <row r="87" spans="1:35" ht="12.75" customHeight="1" x14ac:dyDescent="0.2">
      <c r="A87" s="2"/>
      <c r="B87" s="80"/>
      <c r="C87" s="80"/>
      <c r="D87" s="80"/>
      <c r="E87" s="80"/>
      <c r="F87" s="81"/>
      <c r="G87" s="82"/>
      <c r="H87" s="83">
        <f t="shared" si="9"/>
        <v>0</v>
      </c>
      <c r="I87" s="84">
        <f>Accompanying!B86</f>
        <v>0</v>
      </c>
      <c r="J87" s="82">
        <f>Accompanying!C86</f>
        <v>0</v>
      </c>
      <c r="K87" s="85">
        <v>0</v>
      </c>
      <c r="L87" s="83">
        <f t="shared" si="7"/>
        <v>0</v>
      </c>
      <c r="M87" s="86">
        <f>Accompanying!D86</f>
        <v>0</v>
      </c>
      <c r="N87" s="87">
        <f>Accompanying!E86</f>
        <v>0</v>
      </c>
      <c r="O87" s="93" t="s">
        <v>8</v>
      </c>
      <c r="P87" s="94">
        <v>0</v>
      </c>
      <c r="Q87" s="91"/>
      <c r="R87" s="91"/>
      <c r="S87" s="91">
        <f t="shared" si="14"/>
        <v>0</v>
      </c>
      <c r="T87" s="92">
        <f t="shared" si="11"/>
        <v>0</v>
      </c>
      <c r="U87" s="92">
        <f t="shared" si="8"/>
        <v>0</v>
      </c>
      <c r="W87" s="98">
        <f t="shared" si="12"/>
        <v>0</v>
      </c>
      <c r="X87" s="80">
        <f t="shared" si="13"/>
        <v>0</v>
      </c>
      <c r="Y87" s="154">
        <v>0</v>
      </c>
      <c r="Z87" s="154">
        <v>0</v>
      </c>
      <c r="AA87" s="154"/>
      <c r="AC87" s="154">
        <v>0</v>
      </c>
      <c r="AD87" s="156">
        <v>0</v>
      </c>
      <c r="AE87" s="157"/>
      <c r="AG87" s="154">
        <v>0</v>
      </c>
      <c r="AH87" s="156">
        <v>0</v>
      </c>
      <c r="AI87" s="157"/>
    </row>
    <row r="88" spans="1:35" ht="12.75" customHeight="1" x14ac:dyDescent="0.2">
      <c r="A88" s="2"/>
      <c r="B88" s="80"/>
      <c r="C88" s="80"/>
      <c r="D88" s="80"/>
      <c r="E88" s="80"/>
      <c r="F88" s="81"/>
      <c r="G88" s="82"/>
      <c r="H88" s="83">
        <f t="shared" si="9"/>
        <v>0</v>
      </c>
      <c r="I88" s="84">
        <f>Accompanying!B87</f>
        <v>0</v>
      </c>
      <c r="J88" s="82">
        <f>Accompanying!C87</f>
        <v>0</v>
      </c>
      <c r="K88" s="85">
        <v>0</v>
      </c>
      <c r="L88" s="83">
        <f t="shared" si="7"/>
        <v>0</v>
      </c>
      <c r="M88" s="86">
        <f>Accompanying!D87</f>
        <v>0</v>
      </c>
      <c r="N88" s="87">
        <f>Accompanying!E87</f>
        <v>0</v>
      </c>
      <c r="O88" s="93" t="s">
        <v>8</v>
      </c>
      <c r="P88" s="94">
        <v>0</v>
      </c>
      <c r="Q88" s="91"/>
      <c r="R88" s="91"/>
      <c r="S88" s="91">
        <f t="shared" si="14"/>
        <v>0</v>
      </c>
      <c r="T88" s="92">
        <f t="shared" si="11"/>
        <v>0</v>
      </c>
      <c r="U88" s="92">
        <f t="shared" si="8"/>
        <v>0</v>
      </c>
      <c r="W88" s="98">
        <f t="shared" si="12"/>
        <v>0</v>
      </c>
      <c r="X88" s="80">
        <f t="shared" si="13"/>
        <v>0</v>
      </c>
      <c r="Y88" s="154">
        <v>0</v>
      </c>
      <c r="Z88" s="154">
        <v>0</v>
      </c>
      <c r="AA88" s="154"/>
      <c r="AC88" s="154">
        <v>0</v>
      </c>
      <c r="AD88" s="156">
        <v>0</v>
      </c>
      <c r="AE88" s="157"/>
      <c r="AG88" s="154">
        <v>0</v>
      </c>
      <c r="AH88" s="156">
        <v>0</v>
      </c>
      <c r="AI88" s="157"/>
    </row>
    <row r="89" spans="1:35" ht="12.75" customHeight="1" x14ac:dyDescent="0.2">
      <c r="A89" s="2"/>
      <c r="B89" s="80"/>
      <c r="C89" s="80"/>
      <c r="D89" s="80"/>
      <c r="E89" s="80"/>
      <c r="F89" s="81"/>
      <c r="G89" s="82"/>
      <c r="H89" s="83">
        <f t="shared" si="9"/>
        <v>0</v>
      </c>
      <c r="I89" s="84">
        <f>Accompanying!B88</f>
        <v>0</v>
      </c>
      <c r="J89" s="82">
        <f>Accompanying!C88</f>
        <v>0</v>
      </c>
      <c r="K89" s="85">
        <v>0</v>
      </c>
      <c r="L89" s="83">
        <f t="shared" si="7"/>
        <v>0</v>
      </c>
      <c r="M89" s="86">
        <f>Accompanying!D88</f>
        <v>0</v>
      </c>
      <c r="N89" s="87">
        <f>Accompanying!E88</f>
        <v>0</v>
      </c>
      <c r="O89" s="93" t="s">
        <v>8</v>
      </c>
      <c r="P89" s="94">
        <v>0</v>
      </c>
      <c r="Q89" s="91"/>
      <c r="R89" s="91"/>
      <c r="S89" s="91">
        <f t="shared" si="14"/>
        <v>0</v>
      </c>
      <c r="T89" s="92">
        <f t="shared" si="11"/>
        <v>0</v>
      </c>
      <c r="U89" s="92">
        <f t="shared" si="8"/>
        <v>0</v>
      </c>
      <c r="W89" s="98">
        <f t="shared" si="12"/>
        <v>0</v>
      </c>
      <c r="X89" s="80">
        <f t="shared" si="13"/>
        <v>0</v>
      </c>
      <c r="Y89" s="154">
        <v>0</v>
      </c>
      <c r="Z89" s="154">
        <v>0</v>
      </c>
      <c r="AA89" s="154"/>
      <c r="AC89" s="154">
        <v>0</v>
      </c>
      <c r="AD89" s="156">
        <v>0</v>
      </c>
      <c r="AE89" s="157"/>
      <c r="AG89" s="154">
        <v>0</v>
      </c>
      <c r="AH89" s="156">
        <v>0</v>
      </c>
      <c r="AI89" s="157"/>
    </row>
    <row r="90" spans="1:35" ht="12.75" customHeight="1" x14ac:dyDescent="0.2">
      <c r="A90" s="2"/>
      <c r="B90" s="80"/>
      <c r="C90" s="80"/>
      <c r="D90" s="80"/>
      <c r="E90" s="80"/>
      <c r="F90" s="81"/>
      <c r="G90" s="82"/>
      <c r="H90" s="83">
        <f t="shared" si="9"/>
        <v>0</v>
      </c>
      <c r="I90" s="84">
        <f>Accompanying!B89</f>
        <v>0</v>
      </c>
      <c r="J90" s="82">
        <f>Accompanying!C89</f>
        <v>0</v>
      </c>
      <c r="K90" s="85">
        <v>0</v>
      </c>
      <c r="L90" s="83">
        <f t="shared" si="7"/>
        <v>0</v>
      </c>
      <c r="M90" s="86">
        <f>Accompanying!D89</f>
        <v>0</v>
      </c>
      <c r="N90" s="87">
        <f>Accompanying!E89</f>
        <v>0</v>
      </c>
      <c r="O90" s="93" t="s">
        <v>8</v>
      </c>
      <c r="P90" s="94">
        <v>0</v>
      </c>
      <c r="Q90" s="91"/>
      <c r="R90" s="91"/>
      <c r="S90" s="91">
        <f t="shared" si="14"/>
        <v>0</v>
      </c>
      <c r="T90" s="92">
        <f t="shared" si="11"/>
        <v>0</v>
      </c>
      <c r="U90" s="92">
        <f t="shared" si="8"/>
        <v>0</v>
      </c>
      <c r="W90" s="98">
        <f t="shared" si="12"/>
        <v>0</v>
      </c>
      <c r="X90" s="80">
        <f t="shared" si="13"/>
        <v>0</v>
      </c>
      <c r="Y90" s="154">
        <v>0</v>
      </c>
      <c r="Z90" s="154">
        <v>0</v>
      </c>
      <c r="AA90" s="154"/>
      <c r="AC90" s="154">
        <v>0</v>
      </c>
      <c r="AD90" s="156">
        <v>0</v>
      </c>
      <c r="AE90" s="157"/>
      <c r="AG90" s="154">
        <v>0</v>
      </c>
      <c r="AH90" s="156">
        <v>0</v>
      </c>
      <c r="AI90" s="157"/>
    </row>
    <row r="91" spans="1:35" ht="12.75" customHeight="1" x14ac:dyDescent="0.2">
      <c r="A91" s="2"/>
      <c r="B91" s="80"/>
      <c r="C91" s="80"/>
      <c r="D91" s="80"/>
      <c r="E91" s="80"/>
      <c r="F91" s="81"/>
      <c r="G91" s="82"/>
      <c r="H91" s="83">
        <f t="shared" si="9"/>
        <v>0</v>
      </c>
      <c r="I91" s="84">
        <f>Accompanying!B90</f>
        <v>0</v>
      </c>
      <c r="J91" s="82">
        <f>Accompanying!C90</f>
        <v>0</v>
      </c>
      <c r="K91" s="85">
        <v>0</v>
      </c>
      <c r="L91" s="83">
        <f t="shared" si="7"/>
        <v>0</v>
      </c>
      <c r="M91" s="86">
        <f>Accompanying!D90</f>
        <v>0</v>
      </c>
      <c r="N91" s="87">
        <f>Accompanying!E90</f>
        <v>0</v>
      </c>
      <c r="O91" s="93" t="s">
        <v>8</v>
      </c>
      <c r="P91" s="94">
        <v>0</v>
      </c>
      <c r="Q91" s="91"/>
      <c r="R91" s="91"/>
      <c r="S91" s="91">
        <f t="shared" si="14"/>
        <v>0</v>
      </c>
      <c r="T91" s="92">
        <f t="shared" si="11"/>
        <v>0</v>
      </c>
      <c r="U91" s="92">
        <f t="shared" si="8"/>
        <v>0</v>
      </c>
      <c r="W91" s="98">
        <f t="shared" si="12"/>
        <v>0</v>
      </c>
      <c r="X91" s="80">
        <f t="shared" si="13"/>
        <v>0</v>
      </c>
      <c r="Y91" s="154">
        <v>0</v>
      </c>
      <c r="Z91" s="154">
        <v>0</v>
      </c>
      <c r="AA91" s="154"/>
      <c r="AC91" s="154">
        <v>0</v>
      </c>
      <c r="AD91" s="156">
        <v>0</v>
      </c>
      <c r="AE91" s="157"/>
      <c r="AG91" s="154">
        <v>0</v>
      </c>
      <c r="AH91" s="156">
        <v>0</v>
      </c>
      <c r="AI91" s="157"/>
    </row>
    <row r="92" spans="1:35" ht="12.75" customHeight="1" x14ac:dyDescent="0.2">
      <c r="A92" s="2"/>
      <c r="B92" s="80"/>
      <c r="C92" s="80"/>
      <c r="D92" s="80"/>
      <c r="E92" s="80"/>
      <c r="F92" s="81"/>
      <c r="G92" s="82"/>
      <c r="H92" s="83">
        <f t="shared" si="9"/>
        <v>0</v>
      </c>
      <c r="I92" s="84">
        <f>Accompanying!B91</f>
        <v>0</v>
      </c>
      <c r="J92" s="82">
        <f>Accompanying!C91</f>
        <v>0</v>
      </c>
      <c r="K92" s="85">
        <v>0</v>
      </c>
      <c r="L92" s="83">
        <f t="shared" si="7"/>
        <v>0</v>
      </c>
      <c r="M92" s="86">
        <f>Accompanying!D91</f>
        <v>0</v>
      </c>
      <c r="N92" s="87">
        <f>Accompanying!E91</f>
        <v>0</v>
      </c>
      <c r="O92" s="93" t="s">
        <v>8</v>
      </c>
      <c r="P92" s="94">
        <v>0</v>
      </c>
      <c r="Q92" s="91"/>
      <c r="R92" s="91"/>
      <c r="S92" s="91">
        <f t="shared" si="14"/>
        <v>0</v>
      </c>
      <c r="T92" s="92">
        <f t="shared" si="11"/>
        <v>0</v>
      </c>
      <c r="U92" s="92">
        <f t="shared" si="8"/>
        <v>0</v>
      </c>
      <c r="W92" s="98">
        <f t="shared" si="12"/>
        <v>0</v>
      </c>
      <c r="X92" s="80">
        <f t="shared" si="13"/>
        <v>0</v>
      </c>
      <c r="Y92" s="154">
        <v>0</v>
      </c>
      <c r="Z92" s="154">
        <v>0</v>
      </c>
      <c r="AA92" s="154"/>
      <c r="AC92" s="154">
        <v>0</v>
      </c>
      <c r="AD92" s="156">
        <v>0</v>
      </c>
      <c r="AE92" s="157"/>
      <c r="AG92" s="154">
        <v>0</v>
      </c>
      <c r="AH92" s="156">
        <v>0</v>
      </c>
      <c r="AI92" s="157"/>
    </row>
    <row r="93" spans="1:35" ht="12.75" customHeight="1" x14ac:dyDescent="0.2">
      <c r="A93" s="2"/>
      <c r="B93" s="80"/>
      <c r="C93" s="80"/>
      <c r="D93" s="80"/>
      <c r="E93" s="80"/>
      <c r="F93" s="81"/>
      <c r="G93" s="82"/>
      <c r="H93" s="83">
        <f t="shared" si="9"/>
        <v>0</v>
      </c>
      <c r="I93" s="84">
        <f>Accompanying!B92</f>
        <v>0</v>
      </c>
      <c r="J93" s="82">
        <f>Accompanying!C92</f>
        <v>0</v>
      </c>
      <c r="K93" s="85">
        <v>0</v>
      </c>
      <c r="L93" s="83">
        <f t="shared" si="7"/>
        <v>0</v>
      </c>
      <c r="M93" s="86">
        <f>Accompanying!D92</f>
        <v>0</v>
      </c>
      <c r="N93" s="87">
        <f>Accompanying!E92</f>
        <v>0</v>
      </c>
      <c r="O93" s="93" t="s">
        <v>8</v>
      </c>
      <c r="P93" s="94">
        <v>0</v>
      </c>
      <c r="Q93" s="91"/>
      <c r="R93" s="91"/>
      <c r="S93" s="91">
        <f t="shared" si="14"/>
        <v>0</v>
      </c>
      <c r="T93" s="92">
        <f t="shared" si="11"/>
        <v>0</v>
      </c>
      <c r="U93" s="92">
        <f t="shared" si="8"/>
        <v>0</v>
      </c>
      <c r="W93" s="98">
        <f t="shared" si="12"/>
        <v>0</v>
      </c>
      <c r="X93" s="80">
        <f t="shared" si="13"/>
        <v>0</v>
      </c>
      <c r="Y93" s="154">
        <v>0</v>
      </c>
      <c r="Z93" s="154">
        <v>0</v>
      </c>
      <c r="AA93" s="154"/>
      <c r="AC93" s="154">
        <v>0</v>
      </c>
      <c r="AD93" s="156">
        <v>0</v>
      </c>
      <c r="AE93" s="157"/>
      <c r="AG93" s="154">
        <v>0</v>
      </c>
      <c r="AH93" s="156">
        <v>0</v>
      </c>
      <c r="AI93" s="157"/>
    </row>
    <row r="94" spans="1:35" ht="12.75" customHeight="1" x14ac:dyDescent="0.2">
      <c r="A94" s="2"/>
      <c r="B94" s="80"/>
      <c r="C94" s="80"/>
      <c r="D94" s="80"/>
      <c r="E94" s="80"/>
      <c r="F94" s="81"/>
      <c r="G94" s="82"/>
      <c r="H94" s="83">
        <f t="shared" si="9"/>
        <v>0</v>
      </c>
      <c r="I94" s="84">
        <f>Accompanying!B93</f>
        <v>0</v>
      </c>
      <c r="J94" s="82">
        <f>Accompanying!C93</f>
        <v>0</v>
      </c>
      <c r="K94" s="85">
        <v>0</v>
      </c>
      <c r="L94" s="83">
        <f t="shared" si="7"/>
        <v>0</v>
      </c>
      <c r="M94" s="86">
        <f>Accompanying!D93</f>
        <v>0</v>
      </c>
      <c r="N94" s="87">
        <f>Accompanying!E93</f>
        <v>0</v>
      </c>
      <c r="O94" s="93" t="s">
        <v>8</v>
      </c>
      <c r="P94" s="94">
        <v>0</v>
      </c>
      <c r="Q94" s="91"/>
      <c r="R94" s="91"/>
      <c r="S94" s="91">
        <f t="shared" si="14"/>
        <v>0</v>
      </c>
      <c r="T94" s="92">
        <f t="shared" si="11"/>
        <v>0</v>
      </c>
      <c r="U94" s="92">
        <f t="shared" si="8"/>
        <v>0</v>
      </c>
      <c r="W94" s="98">
        <f t="shared" si="12"/>
        <v>0</v>
      </c>
      <c r="X94" s="80">
        <f t="shared" si="13"/>
        <v>0</v>
      </c>
      <c r="Y94" s="154">
        <v>0</v>
      </c>
      <c r="Z94" s="154">
        <v>0</v>
      </c>
      <c r="AA94" s="154"/>
      <c r="AC94" s="154">
        <v>0</v>
      </c>
      <c r="AD94" s="156">
        <v>0</v>
      </c>
      <c r="AE94" s="157"/>
      <c r="AG94" s="154">
        <v>0</v>
      </c>
      <c r="AH94" s="156">
        <v>0</v>
      </c>
      <c r="AI94" s="157"/>
    </row>
    <row r="95" spans="1:35" ht="12.75" customHeight="1" x14ac:dyDescent="0.2">
      <c r="A95" s="2"/>
      <c r="B95" s="80"/>
      <c r="C95" s="80"/>
      <c r="D95" s="80"/>
      <c r="E95" s="80"/>
      <c r="F95" s="81"/>
      <c r="G95" s="82"/>
      <c r="H95" s="83">
        <f t="shared" si="9"/>
        <v>0</v>
      </c>
      <c r="I95" s="84">
        <f>Accompanying!B94</f>
        <v>0</v>
      </c>
      <c r="J95" s="82">
        <f>Accompanying!C94</f>
        <v>0</v>
      </c>
      <c r="K95" s="85">
        <v>0</v>
      </c>
      <c r="L95" s="83">
        <f t="shared" si="7"/>
        <v>0</v>
      </c>
      <c r="M95" s="86">
        <f>Accompanying!D94</f>
        <v>0</v>
      </c>
      <c r="N95" s="87">
        <f>Accompanying!E94</f>
        <v>0</v>
      </c>
      <c r="O95" s="93" t="s">
        <v>8</v>
      </c>
      <c r="P95" s="94">
        <v>0</v>
      </c>
      <c r="Q95" s="91"/>
      <c r="R95" s="91"/>
      <c r="S95" s="91">
        <f t="shared" si="14"/>
        <v>0</v>
      </c>
      <c r="T95" s="92">
        <f t="shared" si="11"/>
        <v>0</v>
      </c>
      <c r="U95" s="92">
        <f t="shared" si="8"/>
        <v>0</v>
      </c>
      <c r="W95" s="98">
        <f t="shared" si="12"/>
        <v>0</v>
      </c>
      <c r="X95" s="80">
        <f t="shared" si="13"/>
        <v>0</v>
      </c>
      <c r="Y95" s="154">
        <v>0</v>
      </c>
      <c r="Z95" s="154">
        <v>0</v>
      </c>
      <c r="AA95" s="154"/>
      <c r="AC95" s="154">
        <v>0</v>
      </c>
      <c r="AD95" s="156">
        <v>0</v>
      </c>
      <c r="AE95" s="157"/>
      <c r="AG95" s="154">
        <v>0</v>
      </c>
      <c r="AH95" s="156">
        <v>0</v>
      </c>
      <c r="AI95" s="157"/>
    </row>
    <row r="96" spans="1:35" ht="12.75" customHeight="1" x14ac:dyDescent="0.2">
      <c r="A96" s="2"/>
      <c r="B96" s="80"/>
      <c r="C96" s="80"/>
      <c r="D96" s="80"/>
      <c r="E96" s="80"/>
      <c r="F96" s="81"/>
      <c r="G96" s="82"/>
      <c r="H96" s="83">
        <f t="shared" si="9"/>
        <v>0</v>
      </c>
      <c r="I96" s="84">
        <f>Accompanying!B95</f>
        <v>0</v>
      </c>
      <c r="J96" s="82">
        <f>Accompanying!C95</f>
        <v>0</v>
      </c>
      <c r="K96" s="85">
        <v>0</v>
      </c>
      <c r="L96" s="83">
        <f t="shared" si="7"/>
        <v>0</v>
      </c>
      <c r="M96" s="86">
        <f>Accompanying!D95</f>
        <v>0</v>
      </c>
      <c r="N96" s="87">
        <f>Accompanying!E95</f>
        <v>0</v>
      </c>
      <c r="O96" s="93" t="s">
        <v>8</v>
      </c>
      <c r="P96" s="94">
        <v>0</v>
      </c>
      <c r="Q96" s="91"/>
      <c r="R96" s="91"/>
      <c r="S96" s="91">
        <f t="shared" si="14"/>
        <v>0</v>
      </c>
      <c r="T96" s="92">
        <f t="shared" si="11"/>
        <v>0</v>
      </c>
      <c r="U96" s="92">
        <f t="shared" si="8"/>
        <v>0</v>
      </c>
      <c r="W96" s="98">
        <f t="shared" si="12"/>
        <v>0</v>
      </c>
      <c r="X96" s="80">
        <f t="shared" si="13"/>
        <v>0</v>
      </c>
      <c r="Y96" s="154">
        <v>0</v>
      </c>
      <c r="Z96" s="154">
        <v>0</v>
      </c>
      <c r="AA96" s="154"/>
      <c r="AC96" s="154">
        <v>0</v>
      </c>
      <c r="AD96" s="156">
        <v>0</v>
      </c>
      <c r="AE96" s="157"/>
      <c r="AG96" s="154">
        <v>0</v>
      </c>
      <c r="AH96" s="156">
        <v>0</v>
      </c>
      <c r="AI96" s="157"/>
    </row>
    <row r="97" spans="1:35" ht="12.75" customHeight="1" x14ac:dyDescent="0.2">
      <c r="A97" s="2"/>
      <c r="B97" s="80"/>
      <c r="C97" s="80"/>
      <c r="D97" s="80"/>
      <c r="E97" s="80"/>
      <c r="F97" s="81"/>
      <c r="G97" s="82"/>
      <c r="H97" s="83">
        <f t="shared" si="9"/>
        <v>0</v>
      </c>
      <c r="I97" s="84">
        <f>Accompanying!B96</f>
        <v>0</v>
      </c>
      <c r="J97" s="82">
        <f>Accompanying!C96</f>
        <v>0</v>
      </c>
      <c r="K97" s="85">
        <v>0</v>
      </c>
      <c r="L97" s="83">
        <f t="shared" si="7"/>
        <v>0</v>
      </c>
      <c r="M97" s="86">
        <f>Accompanying!D96</f>
        <v>0</v>
      </c>
      <c r="N97" s="87">
        <f>Accompanying!E96</f>
        <v>0</v>
      </c>
      <c r="O97" s="93" t="s">
        <v>8</v>
      </c>
      <c r="P97" s="94">
        <v>0</v>
      </c>
      <c r="Q97" s="91"/>
      <c r="R97" s="91"/>
      <c r="S97" s="91">
        <f t="shared" si="14"/>
        <v>0</v>
      </c>
      <c r="T97" s="92">
        <f t="shared" si="11"/>
        <v>0</v>
      </c>
      <c r="U97" s="92">
        <f t="shared" si="8"/>
        <v>0</v>
      </c>
      <c r="W97" s="98">
        <f t="shared" si="12"/>
        <v>0</v>
      </c>
      <c r="X97" s="80">
        <f t="shared" si="13"/>
        <v>0</v>
      </c>
      <c r="Y97" s="154">
        <v>0</v>
      </c>
      <c r="Z97" s="154">
        <v>0</v>
      </c>
      <c r="AA97" s="154"/>
      <c r="AC97" s="154">
        <v>0</v>
      </c>
      <c r="AD97" s="156">
        <v>0</v>
      </c>
      <c r="AE97" s="157"/>
      <c r="AG97" s="154">
        <v>0</v>
      </c>
      <c r="AH97" s="156">
        <v>0</v>
      </c>
      <c r="AI97" s="157"/>
    </row>
    <row r="98" spans="1:35" ht="12.75" customHeight="1" x14ac:dyDescent="0.2">
      <c r="A98" s="2"/>
      <c r="B98" s="80"/>
      <c r="C98" s="80"/>
      <c r="D98" s="80"/>
      <c r="E98" s="80"/>
      <c r="F98" s="81"/>
      <c r="G98" s="82"/>
      <c r="H98" s="83">
        <f t="shared" si="9"/>
        <v>0</v>
      </c>
      <c r="I98" s="84">
        <f>Accompanying!B97</f>
        <v>0</v>
      </c>
      <c r="J98" s="82">
        <f>Accompanying!C97</f>
        <v>0</v>
      </c>
      <c r="K98" s="85">
        <v>0</v>
      </c>
      <c r="L98" s="83">
        <f t="shared" si="7"/>
        <v>0</v>
      </c>
      <c r="M98" s="86">
        <f>Accompanying!D97</f>
        <v>0</v>
      </c>
      <c r="N98" s="87">
        <f>Accompanying!E97</f>
        <v>0</v>
      </c>
      <c r="O98" s="93" t="s">
        <v>8</v>
      </c>
      <c r="P98" s="94">
        <v>0</v>
      </c>
      <c r="Q98" s="91"/>
      <c r="R98" s="91"/>
      <c r="S98" s="91">
        <f t="shared" si="14"/>
        <v>0</v>
      </c>
      <c r="T98" s="92">
        <f t="shared" si="11"/>
        <v>0</v>
      </c>
      <c r="U98" s="92">
        <f t="shared" si="8"/>
        <v>0</v>
      </c>
      <c r="W98" s="98">
        <f t="shared" si="12"/>
        <v>0</v>
      </c>
      <c r="X98" s="80">
        <f t="shared" si="13"/>
        <v>0</v>
      </c>
      <c r="Y98" s="154">
        <v>0</v>
      </c>
      <c r="Z98" s="154">
        <v>0</v>
      </c>
      <c r="AA98" s="154"/>
      <c r="AC98" s="154">
        <v>0</v>
      </c>
      <c r="AD98" s="156">
        <v>0</v>
      </c>
      <c r="AE98" s="157"/>
      <c r="AG98" s="154">
        <v>0</v>
      </c>
      <c r="AH98" s="156">
        <v>0</v>
      </c>
      <c r="AI98" s="157"/>
    </row>
    <row r="99" spans="1:35" ht="12.75" customHeight="1" x14ac:dyDescent="0.2">
      <c r="A99" s="2"/>
      <c r="B99" s="80"/>
      <c r="C99" s="80"/>
      <c r="D99" s="80"/>
      <c r="E99" s="80"/>
      <c r="F99" s="81"/>
      <c r="G99" s="82"/>
      <c r="H99" s="83">
        <f t="shared" si="9"/>
        <v>0</v>
      </c>
      <c r="I99" s="84">
        <f>Accompanying!B98</f>
        <v>0</v>
      </c>
      <c r="J99" s="82">
        <f>Accompanying!C98</f>
        <v>0</v>
      </c>
      <c r="K99" s="85">
        <v>0</v>
      </c>
      <c r="L99" s="83">
        <f t="shared" si="7"/>
        <v>0</v>
      </c>
      <c r="M99" s="86">
        <f>Accompanying!D98</f>
        <v>0</v>
      </c>
      <c r="N99" s="87">
        <f>Accompanying!E98</f>
        <v>0</v>
      </c>
      <c r="O99" s="93" t="s">
        <v>8</v>
      </c>
      <c r="P99" s="94">
        <v>0</v>
      </c>
      <c r="Q99" s="91"/>
      <c r="R99" s="91"/>
      <c r="S99" s="91">
        <f t="shared" si="14"/>
        <v>0</v>
      </c>
      <c r="T99" s="92">
        <f t="shared" si="11"/>
        <v>0</v>
      </c>
      <c r="U99" s="92">
        <f t="shared" si="8"/>
        <v>0</v>
      </c>
      <c r="W99" s="98">
        <f t="shared" si="12"/>
        <v>0</v>
      </c>
      <c r="X99" s="80">
        <f t="shared" si="13"/>
        <v>0</v>
      </c>
      <c r="Y99" s="154">
        <v>0</v>
      </c>
      <c r="Z99" s="154">
        <v>0</v>
      </c>
      <c r="AA99" s="154"/>
      <c r="AC99" s="154">
        <v>0</v>
      </c>
      <c r="AD99" s="156">
        <v>0</v>
      </c>
      <c r="AE99" s="157"/>
      <c r="AG99" s="154">
        <v>0</v>
      </c>
      <c r="AH99" s="156">
        <v>0</v>
      </c>
      <c r="AI99" s="157"/>
    </row>
    <row r="100" spans="1:35" ht="12.75" customHeight="1" x14ac:dyDescent="0.2">
      <c r="A100" s="2"/>
      <c r="B100" s="80"/>
      <c r="C100" s="80"/>
      <c r="D100" s="80"/>
      <c r="E100" s="80"/>
      <c r="F100" s="81"/>
      <c r="G100" s="82"/>
      <c r="H100" s="83">
        <f t="shared" si="9"/>
        <v>0</v>
      </c>
      <c r="I100" s="84">
        <f>Accompanying!B99</f>
        <v>0</v>
      </c>
      <c r="J100" s="82">
        <f>Accompanying!C99</f>
        <v>0</v>
      </c>
      <c r="K100" s="85">
        <v>0</v>
      </c>
      <c r="L100" s="83">
        <f t="shared" si="7"/>
        <v>0</v>
      </c>
      <c r="M100" s="86">
        <f>Accompanying!D99</f>
        <v>0</v>
      </c>
      <c r="N100" s="87">
        <f>Accompanying!E99</f>
        <v>0</v>
      </c>
      <c r="O100" s="93" t="s">
        <v>8</v>
      </c>
      <c r="P100" s="94">
        <v>0</v>
      </c>
      <c r="Q100" s="91"/>
      <c r="R100" s="91"/>
      <c r="S100" s="91">
        <f t="shared" si="14"/>
        <v>0</v>
      </c>
      <c r="T100" s="92">
        <f t="shared" si="11"/>
        <v>0</v>
      </c>
      <c r="U100" s="92">
        <f t="shared" si="8"/>
        <v>0</v>
      </c>
      <c r="W100" s="98">
        <f t="shared" si="12"/>
        <v>0</v>
      </c>
      <c r="X100" s="80">
        <f t="shared" si="13"/>
        <v>0</v>
      </c>
      <c r="Y100" s="154">
        <v>0</v>
      </c>
      <c r="Z100" s="154">
        <v>0</v>
      </c>
      <c r="AA100" s="154"/>
      <c r="AC100" s="154">
        <v>0</v>
      </c>
      <c r="AD100" s="156">
        <v>0</v>
      </c>
      <c r="AE100" s="157"/>
      <c r="AG100" s="154">
        <v>0</v>
      </c>
      <c r="AH100" s="156">
        <v>0</v>
      </c>
      <c r="AI100" s="157"/>
    </row>
    <row r="101" spans="1:35" ht="12.75" customHeight="1" x14ac:dyDescent="0.2">
      <c r="A101" s="2"/>
      <c r="B101" s="80"/>
      <c r="C101" s="80"/>
      <c r="D101" s="80"/>
      <c r="E101" s="80"/>
      <c r="F101" s="81"/>
      <c r="G101" s="82"/>
      <c r="H101" s="83">
        <f t="shared" si="9"/>
        <v>0</v>
      </c>
      <c r="I101" s="84">
        <f>Accompanying!B100</f>
        <v>0</v>
      </c>
      <c r="J101" s="82">
        <f>Accompanying!C100</f>
        <v>0</v>
      </c>
      <c r="K101" s="85">
        <v>0</v>
      </c>
      <c r="L101" s="83">
        <f t="shared" si="7"/>
        <v>0</v>
      </c>
      <c r="M101" s="86">
        <f>Accompanying!D100</f>
        <v>0</v>
      </c>
      <c r="N101" s="87">
        <f>Accompanying!E100</f>
        <v>0</v>
      </c>
      <c r="O101" s="93" t="s">
        <v>8</v>
      </c>
      <c r="P101" s="94">
        <v>0</v>
      </c>
      <c r="Q101" s="91"/>
      <c r="R101" s="91"/>
      <c r="S101" s="91">
        <f t="shared" si="14"/>
        <v>0</v>
      </c>
      <c r="T101" s="92">
        <f t="shared" si="11"/>
        <v>0</v>
      </c>
      <c r="U101" s="92">
        <f t="shared" si="8"/>
        <v>0</v>
      </c>
      <c r="W101" s="98">
        <f t="shared" si="12"/>
        <v>0</v>
      </c>
      <c r="X101" s="80">
        <f t="shared" si="13"/>
        <v>0</v>
      </c>
      <c r="Y101" s="154">
        <v>0</v>
      </c>
      <c r="Z101" s="154">
        <v>0</v>
      </c>
      <c r="AA101" s="154"/>
      <c r="AC101" s="154">
        <v>0</v>
      </c>
      <c r="AD101" s="156">
        <v>0</v>
      </c>
      <c r="AE101" s="157"/>
      <c r="AG101" s="154">
        <v>0</v>
      </c>
      <c r="AH101" s="156">
        <v>0</v>
      </c>
      <c r="AI101" s="157"/>
    </row>
    <row r="102" spans="1:35" ht="12.75" customHeight="1" x14ac:dyDescent="0.2">
      <c r="A102" s="2"/>
      <c r="B102" s="80"/>
      <c r="C102" s="80"/>
      <c r="D102" s="80"/>
      <c r="E102" s="80"/>
      <c r="F102" s="81"/>
      <c r="G102" s="82"/>
      <c r="H102" s="83">
        <f t="shared" si="9"/>
        <v>0</v>
      </c>
      <c r="I102" s="84">
        <f>Accompanying!B101</f>
        <v>0</v>
      </c>
      <c r="J102" s="82">
        <f>Accompanying!C101</f>
        <v>0</v>
      </c>
      <c r="K102" s="85">
        <v>0</v>
      </c>
      <c r="L102" s="83">
        <f t="shared" si="7"/>
        <v>0</v>
      </c>
      <c r="M102" s="86">
        <f>Accompanying!D101</f>
        <v>0</v>
      </c>
      <c r="N102" s="87">
        <f>Accompanying!E101</f>
        <v>0</v>
      </c>
      <c r="O102" s="93" t="s">
        <v>8</v>
      </c>
      <c r="P102" s="94">
        <v>0</v>
      </c>
      <c r="Q102" s="91"/>
      <c r="R102" s="91"/>
      <c r="S102" s="91">
        <f t="shared" si="14"/>
        <v>0</v>
      </c>
      <c r="T102" s="92">
        <f t="shared" si="11"/>
        <v>0</v>
      </c>
      <c r="U102" s="92">
        <f t="shared" si="8"/>
        <v>0</v>
      </c>
      <c r="W102" s="98">
        <f t="shared" si="12"/>
        <v>0</v>
      </c>
      <c r="X102" s="80">
        <f t="shared" si="13"/>
        <v>0</v>
      </c>
      <c r="Y102" s="154">
        <v>0</v>
      </c>
      <c r="Z102" s="154">
        <v>0</v>
      </c>
      <c r="AA102" s="154"/>
      <c r="AC102" s="154">
        <v>0</v>
      </c>
      <c r="AD102" s="156">
        <v>0</v>
      </c>
      <c r="AE102" s="157"/>
      <c r="AG102" s="154">
        <v>0</v>
      </c>
      <c r="AH102" s="156">
        <v>0</v>
      </c>
      <c r="AI102" s="157"/>
    </row>
    <row r="103" spans="1:35" ht="12.75" customHeight="1" x14ac:dyDescent="0.2">
      <c r="A103" s="2"/>
      <c r="B103" s="80"/>
      <c r="C103" s="80"/>
      <c r="D103" s="80"/>
      <c r="E103" s="80"/>
      <c r="F103" s="81"/>
      <c r="G103" s="82"/>
      <c r="H103" s="83">
        <f t="shared" si="9"/>
        <v>0</v>
      </c>
      <c r="I103" s="84">
        <f>Accompanying!B102</f>
        <v>0</v>
      </c>
      <c r="J103" s="82">
        <f>Accompanying!C102</f>
        <v>0</v>
      </c>
      <c r="K103" s="85">
        <v>0</v>
      </c>
      <c r="L103" s="83">
        <f t="shared" si="7"/>
        <v>0</v>
      </c>
      <c r="M103" s="86">
        <f>Accompanying!D102</f>
        <v>0</v>
      </c>
      <c r="N103" s="87">
        <f>Accompanying!E102</f>
        <v>0</v>
      </c>
      <c r="O103" s="93" t="s">
        <v>8</v>
      </c>
      <c r="P103" s="94">
        <v>0</v>
      </c>
      <c r="Q103" s="91"/>
      <c r="R103" s="91"/>
      <c r="S103" s="91">
        <f t="shared" si="14"/>
        <v>0</v>
      </c>
      <c r="T103" s="92">
        <f t="shared" si="11"/>
        <v>0</v>
      </c>
      <c r="U103" s="92">
        <f t="shared" si="8"/>
        <v>0</v>
      </c>
      <c r="W103" s="98">
        <f t="shared" si="12"/>
        <v>0</v>
      </c>
      <c r="X103" s="80">
        <f t="shared" si="13"/>
        <v>0</v>
      </c>
      <c r="Y103" s="154">
        <v>0</v>
      </c>
      <c r="Z103" s="154">
        <v>0</v>
      </c>
      <c r="AA103" s="154"/>
      <c r="AC103" s="154">
        <v>0</v>
      </c>
      <c r="AD103" s="156">
        <v>0</v>
      </c>
      <c r="AE103" s="157"/>
      <c r="AG103" s="154">
        <v>0</v>
      </c>
      <c r="AH103" s="156">
        <v>0</v>
      </c>
      <c r="AI103" s="157"/>
    </row>
    <row r="104" spans="1:35" ht="12.75" customHeight="1" x14ac:dyDescent="0.2">
      <c r="A104" s="2"/>
      <c r="B104" s="80"/>
      <c r="C104" s="80"/>
      <c r="D104" s="80"/>
      <c r="E104" s="80"/>
      <c r="F104" s="81"/>
      <c r="G104" s="82"/>
      <c r="H104" s="83">
        <f t="shared" si="9"/>
        <v>0</v>
      </c>
      <c r="I104" s="84">
        <f>Accompanying!B103</f>
        <v>0</v>
      </c>
      <c r="J104" s="82">
        <f>Accompanying!C103</f>
        <v>0</v>
      </c>
      <c r="K104" s="85">
        <v>0</v>
      </c>
      <c r="L104" s="83">
        <f t="shared" si="7"/>
        <v>0</v>
      </c>
      <c r="M104" s="86">
        <f>Accompanying!D103</f>
        <v>0</v>
      </c>
      <c r="N104" s="87">
        <f>Accompanying!E103</f>
        <v>0</v>
      </c>
      <c r="O104" s="93" t="s">
        <v>8</v>
      </c>
      <c r="P104" s="94">
        <v>0</v>
      </c>
      <c r="Q104" s="91"/>
      <c r="R104" s="91"/>
      <c r="S104" s="91">
        <f t="shared" si="14"/>
        <v>0</v>
      </c>
      <c r="T104" s="92">
        <f t="shared" si="11"/>
        <v>0</v>
      </c>
      <c r="U104" s="92">
        <f t="shared" si="8"/>
        <v>0</v>
      </c>
      <c r="W104" s="98">
        <f t="shared" si="12"/>
        <v>0</v>
      </c>
      <c r="X104" s="80">
        <f t="shared" si="13"/>
        <v>0</v>
      </c>
      <c r="Y104" s="154">
        <v>0</v>
      </c>
      <c r="Z104" s="154">
        <v>0</v>
      </c>
      <c r="AA104" s="154"/>
      <c r="AC104" s="154">
        <v>0</v>
      </c>
      <c r="AD104" s="156">
        <v>0</v>
      </c>
      <c r="AE104" s="157"/>
      <c r="AG104" s="154">
        <v>0</v>
      </c>
      <c r="AH104" s="156">
        <v>0</v>
      </c>
      <c r="AI104" s="157"/>
    </row>
    <row r="105" spans="1:35" ht="12.75" customHeight="1" x14ac:dyDescent="0.2">
      <c r="A105" s="2"/>
      <c r="B105" s="80"/>
      <c r="C105" s="80"/>
      <c r="D105" s="80"/>
      <c r="E105" s="80"/>
      <c r="F105" s="81"/>
      <c r="G105" s="82"/>
      <c r="H105" s="83">
        <f t="shared" si="9"/>
        <v>0</v>
      </c>
      <c r="I105" s="84">
        <f>Accompanying!B104</f>
        <v>0</v>
      </c>
      <c r="J105" s="82">
        <f>Accompanying!C104</f>
        <v>0</v>
      </c>
      <c r="K105" s="85">
        <v>0</v>
      </c>
      <c r="L105" s="83">
        <f t="shared" si="7"/>
        <v>0</v>
      </c>
      <c r="M105" s="86">
        <f>Accompanying!D104</f>
        <v>0</v>
      </c>
      <c r="N105" s="87">
        <f>Accompanying!E104</f>
        <v>0</v>
      </c>
      <c r="O105" s="93" t="s">
        <v>8</v>
      </c>
      <c r="P105" s="94">
        <v>0</v>
      </c>
      <c r="Q105" s="91"/>
      <c r="R105" s="91"/>
      <c r="S105" s="91">
        <f t="shared" si="14"/>
        <v>0</v>
      </c>
      <c r="T105" s="92">
        <f t="shared" si="11"/>
        <v>0</v>
      </c>
      <c r="U105" s="92">
        <f t="shared" si="8"/>
        <v>0</v>
      </c>
      <c r="W105" s="98">
        <f t="shared" si="12"/>
        <v>0</v>
      </c>
      <c r="X105" s="80">
        <f t="shared" si="13"/>
        <v>0</v>
      </c>
      <c r="Y105" s="154">
        <v>0</v>
      </c>
      <c r="Z105" s="154">
        <v>0</v>
      </c>
      <c r="AA105" s="154"/>
      <c r="AC105" s="154">
        <v>0</v>
      </c>
      <c r="AD105" s="156">
        <v>0</v>
      </c>
      <c r="AE105" s="157"/>
      <c r="AG105" s="154">
        <v>0</v>
      </c>
      <c r="AH105" s="156">
        <v>0</v>
      </c>
      <c r="AI105" s="157"/>
    </row>
    <row r="106" spans="1:35" ht="12.75" customHeight="1" x14ac:dyDescent="0.2">
      <c r="A106" s="2"/>
      <c r="B106" s="80"/>
      <c r="C106" s="80"/>
      <c r="D106" s="80"/>
      <c r="E106" s="80"/>
      <c r="F106" s="81"/>
      <c r="G106" s="82"/>
      <c r="H106" s="83">
        <f t="shared" si="9"/>
        <v>0</v>
      </c>
      <c r="I106" s="84">
        <f>Accompanying!B105</f>
        <v>0</v>
      </c>
      <c r="J106" s="82">
        <f>Accompanying!C105</f>
        <v>0</v>
      </c>
      <c r="K106" s="85">
        <v>0</v>
      </c>
      <c r="L106" s="83">
        <f t="shared" si="7"/>
        <v>0</v>
      </c>
      <c r="M106" s="86">
        <f>Accompanying!D105</f>
        <v>0</v>
      </c>
      <c r="N106" s="87">
        <f>Accompanying!E105</f>
        <v>0</v>
      </c>
      <c r="O106" s="93" t="s">
        <v>8</v>
      </c>
      <c r="P106" s="94">
        <v>0</v>
      </c>
      <c r="Q106" s="91"/>
      <c r="R106" s="91"/>
      <c r="S106" s="91">
        <f t="shared" si="14"/>
        <v>0</v>
      </c>
      <c r="T106" s="92">
        <f t="shared" si="11"/>
        <v>0</v>
      </c>
      <c r="U106" s="92">
        <f t="shared" si="8"/>
        <v>0</v>
      </c>
      <c r="W106" s="98">
        <f t="shared" si="12"/>
        <v>0</v>
      </c>
      <c r="X106" s="80">
        <f t="shared" si="13"/>
        <v>0</v>
      </c>
      <c r="Y106" s="154">
        <v>0</v>
      </c>
      <c r="Z106" s="154">
        <v>0</v>
      </c>
      <c r="AA106" s="154"/>
      <c r="AC106" s="154">
        <v>0</v>
      </c>
      <c r="AD106" s="156">
        <v>0</v>
      </c>
      <c r="AE106" s="157"/>
      <c r="AG106" s="154">
        <v>0</v>
      </c>
      <c r="AH106" s="156">
        <v>0</v>
      </c>
      <c r="AI106" s="157"/>
    </row>
    <row r="107" spans="1:35" ht="12.75" customHeight="1" x14ac:dyDescent="0.2">
      <c r="A107" s="2"/>
      <c r="B107" s="80"/>
      <c r="C107" s="80"/>
      <c r="D107" s="80"/>
      <c r="E107" s="80"/>
      <c r="F107" s="81"/>
      <c r="G107" s="82"/>
      <c r="H107" s="83">
        <f t="shared" si="9"/>
        <v>0</v>
      </c>
      <c r="I107" s="84">
        <f>Accompanying!B106</f>
        <v>0</v>
      </c>
      <c r="J107" s="82">
        <f>Accompanying!C106</f>
        <v>0</v>
      </c>
      <c r="K107" s="85">
        <v>0</v>
      </c>
      <c r="L107" s="83">
        <f t="shared" si="7"/>
        <v>0</v>
      </c>
      <c r="M107" s="86">
        <f>Accompanying!D106</f>
        <v>0</v>
      </c>
      <c r="N107" s="87">
        <f>Accompanying!E106</f>
        <v>0</v>
      </c>
      <c r="O107" s="93" t="s">
        <v>8</v>
      </c>
      <c r="P107" s="94">
        <v>0</v>
      </c>
      <c r="Q107" s="91"/>
      <c r="R107" s="91"/>
      <c r="S107" s="91">
        <f t="shared" si="14"/>
        <v>0</v>
      </c>
      <c r="T107" s="92">
        <f t="shared" si="11"/>
        <v>0</v>
      </c>
      <c r="U107" s="92">
        <f t="shared" si="8"/>
        <v>0</v>
      </c>
      <c r="W107" s="98">
        <f t="shared" si="12"/>
        <v>0</v>
      </c>
      <c r="X107" s="80">
        <f t="shared" si="13"/>
        <v>0</v>
      </c>
      <c r="Y107" s="154">
        <v>0</v>
      </c>
      <c r="Z107" s="154">
        <v>0</v>
      </c>
      <c r="AA107" s="154"/>
      <c r="AC107" s="154">
        <v>0</v>
      </c>
      <c r="AD107" s="156">
        <v>0</v>
      </c>
      <c r="AE107" s="157"/>
      <c r="AG107" s="154">
        <v>0</v>
      </c>
      <c r="AH107" s="156">
        <v>0</v>
      </c>
      <c r="AI107" s="157"/>
    </row>
    <row r="108" spans="1:35" ht="12.75" customHeight="1" x14ac:dyDescent="0.2">
      <c r="A108" s="2"/>
      <c r="B108" s="80"/>
      <c r="C108" s="80"/>
      <c r="D108" s="80"/>
      <c r="E108" s="80"/>
      <c r="F108" s="81"/>
      <c r="G108" s="82"/>
      <c r="H108" s="83">
        <f t="shared" si="9"/>
        <v>0</v>
      </c>
      <c r="I108" s="84">
        <f>Accompanying!B107</f>
        <v>0</v>
      </c>
      <c r="J108" s="82">
        <f>Accompanying!C107</f>
        <v>0</v>
      </c>
      <c r="K108" s="85">
        <v>0</v>
      </c>
      <c r="L108" s="83">
        <f t="shared" si="7"/>
        <v>0</v>
      </c>
      <c r="M108" s="86">
        <f>Accompanying!D107</f>
        <v>0</v>
      </c>
      <c r="N108" s="87">
        <f>Accompanying!E107</f>
        <v>0</v>
      </c>
      <c r="O108" s="93" t="s">
        <v>8</v>
      </c>
      <c r="P108" s="94">
        <v>0</v>
      </c>
      <c r="Q108" s="91"/>
      <c r="R108" s="91"/>
      <c r="S108" s="91">
        <f t="shared" si="14"/>
        <v>0</v>
      </c>
      <c r="T108" s="92">
        <f t="shared" si="11"/>
        <v>0</v>
      </c>
      <c r="U108" s="92">
        <f t="shared" si="8"/>
        <v>0</v>
      </c>
      <c r="W108" s="98">
        <f t="shared" si="12"/>
        <v>0</v>
      </c>
      <c r="X108" s="80">
        <f t="shared" si="13"/>
        <v>0</v>
      </c>
      <c r="Y108" s="154">
        <v>0</v>
      </c>
      <c r="Z108" s="154">
        <v>0</v>
      </c>
      <c r="AA108" s="154"/>
      <c r="AC108" s="154">
        <v>0</v>
      </c>
      <c r="AD108" s="156">
        <v>0</v>
      </c>
      <c r="AE108" s="157"/>
      <c r="AG108" s="154">
        <v>0</v>
      </c>
      <c r="AH108" s="156">
        <v>0</v>
      </c>
      <c r="AI108" s="157"/>
    </row>
    <row r="109" spans="1:35" ht="12.75" customHeight="1" x14ac:dyDescent="0.2">
      <c r="A109" s="2"/>
      <c r="B109" s="80"/>
      <c r="C109" s="80"/>
      <c r="D109" s="80"/>
      <c r="E109" s="80"/>
      <c r="F109" s="81"/>
      <c r="G109" s="82"/>
      <c r="H109" s="83">
        <f t="shared" si="9"/>
        <v>0</v>
      </c>
      <c r="I109" s="84">
        <f>Accompanying!B108</f>
        <v>0</v>
      </c>
      <c r="J109" s="82">
        <f>Accompanying!C108</f>
        <v>0</v>
      </c>
      <c r="K109" s="85">
        <v>0</v>
      </c>
      <c r="L109" s="83">
        <f t="shared" si="7"/>
        <v>0</v>
      </c>
      <c r="M109" s="86">
        <f>Accompanying!D108</f>
        <v>0</v>
      </c>
      <c r="N109" s="87">
        <f>Accompanying!E108</f>
        <v>0</v>
      </c>
      <c r="O109" s="93" t="s">
        <v>8</v>
      </c>
      <c r="P109" s="94">
        <v>0</v>
      </c>
      <c r="Q109" s="91"/>
      <c r="R109" s="91"/>
      <c r="S109" s="91">
        <f t="shared" si="14"/>
        <v>0</v>
      </c>
      <c r="T109" s="92">
        <f t="shared" si="11"/>
        <v>0</v>
      </c>
      <c r="U109" s="92">
        <f t="shared" si="8"/>
        <v>0</v>
      </c>
      <c r="W109" s="98">
        <f t="shared" si="12"/>
        <v>0</v>
      </c>
      <c r="X109" s="80">
        <f t="shared" si="13"/>
        <v>0</v>
      </c>
      <c r="Y109" s="154">
        <v>0</v>
      </c>
      <c r="Z109" s="154">
        <v>0</v>
      </c>
      <c r="AA109" s="154"/>
      <c r="AC109" s="154">
        <v>0</v>
      </c>
      <c r="AD109" s="156">
        <v>0</v>
      </c>
      <c r="AE109" s="157"/>
      <c r="AG109" s="154">
        <v>0</v>
      </c>
      <c r="AH109" s="156">
        <v>0</v>
      </c>
      <c r="AI109" s="157"/>
    </row>
    <row r="110" spans="1:35" ht="12.75" customHeight="1" x14ac:dyDescent="0.2">
      <c r="A110" s="2"/>
      <c r="B110" s="80"/>
      <c r="C110" s="80"/>
      <c r="D110" s="80"/>
      <c r="E110" s="80"/>
      <c r="F110" s="81"/>
      <c r="G110" s="82"/>
      <c r="H110" s="83">
        <f t="shared" si="9"/>
        <v>0</v>
      </c>
      <c r="I110" s="84">
        <f>Accompanying!B109</f>
        <v>0</v>
      </c>
      <c r="J110" s="82">
        <f>Accompanying!C109</f>
        <v>0</v>
      </c>
      <c r="K110" s="85">
        <v>0</v>
      </c>
      <c r="L110" s="83">
        <f t="shared" si="7"/>
        <v>0</v>
      </c>
      <c r="M110" s="86">
        <f>Accompanying!D109</f>
        <v>0</v>
      </c>
      <c r="N110" s="87">
        <f>Accompanying!E109</f>
        <v>0</v>
      </c>
      <c r="O110" s="93" t="s">
        <v>8</v>
      </c>
      <c r="P110" s="94">
        <v>0</v>
      </c>
      <c r="Q110" s="91"/>
      <c r="R110" s="91"/>
      <c r="S110" s="91">
        <f t="shared" si="14"/>
        <v>0</v>
      </c>
      <c r="T110" s="92">
        <f t="shared" si="11"/>
        <v>0</v>
      </c>
      <c r="U110" s="92">
        <f t="shared" si="8"/>
        <v>0</v>
      </c>
      <c r="W110" s="98">
        <f t="shared" si="12"/>
        <v>0</v>
      </c>
      <c r="X110" s="80">
        <f t="shared" si="13"/>
        <v>0</v>
      </c>
      <c r="Y110" s="154">
        <v>0</v>
      </c>
      <c r="Z110" s="154">
        <v>0</v>
      </c>
      <c r="AA110" s="154"/>
      <c r="AC110" s="154">
        <v>0</v>
      </c>
      <c r="AD110" s="156">
        <v>0</v>
      </c>
      <c r="AE110" s="157"/>
      <c r="AG110" s="154">
        <v>0</v>
      </c>
      <c r="AH110" s="156">
        <v>0</v>
      </c>
      <c r="AI110" s="157"/>
    </row>
    <row r="111" spans="1:35" ht="12.75" customHeight="1" x14ac:dyDescent="0.2">
      <c r="A111" s="2"/>
      <c r="B111" s="80"/>
      <c r="C111" s="80"/>
      <c r="D111" s="80"/>
      <c r="E111" s="80"/>
      <c r="F111" s="81"/>
      <c r="G111" s="82"/>
      <c r="H111" s="83">
        <f t="shared" si="9"/>
        <v>0</v>
      </c>
      <c r="I111" s="84">
        <f>Accompanying!B110</f>
        <v>0</v>
      </c>
      <c r="J111" s="82">
        <f>Accompanying!C110</f>
        <v>0</v>
      </c>
      <c r="K111" s="85">
        <v>0</v>
      </c>
      <c r="L111" s="83">
        <f t="shared" si="7"/>
        <v>0</v>
      </c>
      <c r="M111" s="86">
        <f>Accompanying!D110</f>
        <v>0</v>
      </c>
      <c r="N111" s="87">
        <f>Accompanying!E110</f>
        <v>0</v>
      </c>
      <c r="O111" s="93" t="s">
        <v>8</v>
      </c>
      <c r="P111" s="94">
        <v>0</v>
      </c>
      <c r="Q111" s="91"/>
      <c r="R111" s="91"/>
      <c r="S111" s="91">
        <f t="shared" si="14"/>
        <v>0</v>
      </c>
      <c r="T111" s="92">
        <f t="shared" si="11"/>
        <v>0</v>
      </c>
      <c r="U111" s="92">
        <f t="shared" si="8"/>
        <v>0</v>
      </c>
      <c r="W111" s="98">
        <f t="shared" si="12"/>
        <v>0</v>
      </c>
      <c r="X111" s="80">
        <f t="shared" si="13"/>
        <v>0</v>
      </c>
      <c r="Y111" s="154">
        <v>0</v>
      </c>
      <c r="Z111" s="154">
        <v>0</v>
      </c>
      <c r="AA111" s="154"/>
      <c r="AC111" s="154">
        <v>0</v>
      </c>
      <c r="AD111" s="156">
        <v>0</v>
      </c>
      <c r="AE111" s="157"/>
      <c r="AG111" s="154">
        <v>0</v>
      </c>
      <c r="AH111" s="156">
        <v>0</v>
      </c>
      <c r="AI111" s="157"/>
    </row>
    <row r="112" spans="1:35" ht="12.75" customHeight="1" x14ac:dyDescent="0.2">
      <c r="A112" s="2"/>
      <c r="B112" s="80"/>
      <c r="C112" s="80"/>
      <c r="D112" s="80"/>
      <c r="E112" s="80"/>
      <c r="F112" s="81"/>
      <c r="G112" s="82"/>
      <c r="H112" s="83">
        <f t="shared" si="9"/>
        <v>0</v>
      </c>
      <c r="I112" s="84">
        <f>Accompanying!B111</f>
        <v>0</v>
      </c>
      <c r="J112" s="82">
        <f>Accompanying!C111</f>
        <v>0</v>
      </c>
      <c r="K112" s="85">
        <v>0</v>
      </c>
      <c r="L112" s="83">
        <f t="shared" si="7"/>
        <v>0</v>
      </c>
      <c r="M112" s="86">
        <f>Accompanying!D111</f>
        <v>0</v>
      </c>
      <c r="N112" s="87">
        <f>Accompanying!E111</f>
        <v>0</v>
      </c>
      <c r="O112" s="93" t="s">
        <v>8</v>
      </c>
      <c r="P112" s="94">
        <v>0</v>
      </c>
      <c r="Q112" s="91"/>
      <c r="R112" s="91"/>
      <c r="S112" s="91">
        <f t="shared" si="14"/>
        <v>0</v>
      </c>
      <c r="T112" s="92">
        <f t="shared" si="11"/>
        <v>0</v>
      </c>
      <c r="U112" s="92">
        <f t="shared" si="8"/>
        <v>0</v>
      </c>
      <c r="W112" s="98">
        <f t="shared" si="12"/>
        <v>0</v>
      </c>
      <c r="X112" s="80">
        <f t="shared" si="13"/>
        <v>0</v>
      </c>
      <c r="Y112" s="154">
        <v>0</v>
      </c>
      <c r="Z112" s="154">
        <v>0</v>
      </c>
      <c r="AA112" s="154"/>
      <c r="AC112" s="154">
        <v>0</v>
      </c>
      <c r="AD112" s="156">
        <v>0</v>
      </c>
      <c r="AE112" s="157"/>
      <c r="AG112" s="154">
        <v>0</v>
      </c>
      <c r="AH112" s="156">
        <v>0</v>
      </c>
      <c r="AI112" s="157"/>
    </row>
    <row r="113" spans="1:35" ht="12.75" customHeight="1" x14ac:dyDescent="0.2">
      <c r="A113" s="2"/>
      <c r="B113" s="80"/>
      <c r="C113" s="80"/>
      <c r="D113" s="80"/>
      <c r="E113" s="80"/>
      <c r="F113" s="81"/>
      <c r="G113" s="82"/>
      <c r="H113" s="83">
        <f t="shared" si="9"/>
        <v>0</v>
      </c>
      <c r="I113" s="84">
        <f>Accompanying!B112</f>
        <v>0</v>
      </c>
      <c r="J113" s="82">
        <f>Accompanying!C112</f>
        <v>0</v>
      </c>
      <c r="K113" s="85">
        <v>0</v>
      </c>
      <c r="L113" s="83">
        <f t="shared" si="7"/>
        <v>0</v>
      </c>
      <c r="M113" s="86">
        <f>Accompanying!D112</f>
        <v>0</v>
      </c>
      <c r="N113" s="87">
        <f>Accompanying!E112</f>
        <v>0</v>
      </c>
      <c r="O113" s="93" t="s">
        <v>8</v>
      </c>
      <c r="P113" s="94">
        <v>0</v>
      </c>
      <c r="Q113" s="91"/>
      <c r="R113" s="91"/>
      <c r="S113" s="91">
        <f t="shared" si="14"/>
        <v>0</v>
      </c>
      <c r="T113" s="92">
        <f t="shared" si="11"/>
        <v>0</v>
      </c>
      <c r="U113" s="92">
        <f t="shared" si="8"/>
        <v>0</v>
      </c>
      <c r="W113" s="98">
        <f t="shared" si="12"/>
        <v>0</v>
      </c>
      <c r="X113" s="80">
        <f t="shared" si="13"/>
        <v>0</v>
      </c>
      <c r="Y113" s="154">
        <v>0</v>
      </c>
      <c r="Z113" s="154">
        <v>0</v>
      </c>
      <c r="AA113" s="154"/>
      <c r="AC113" s="154">
        <v>0</v>
      </c>
      <c r="AD113" s="156">
        <v>0</v>
      </c>
      <c r="AE113" s="157"/>
      <c r="AG113" s="154">
        <v>0</v>
      </c>
      <c r="AH113" s="156">
        <v>0</v>
      </c>
      <c r="AI113" s="157"/>
    </row>
    <row r="114" spans="1:35" ht="12.75" customHeight="1" x14ac:dyDescent="0.2">
      <c r="A114" s="2"/>
      <c r="B114" s="80"/>
      <c r="C114" s="80"/>
      <c r="D114" s="80"/>
      <c r="E114" s="80"/>
      <c r="F114" s="81"/>
      <c r="G114" s="82"/>
      <c r="H114" s="83">
        <f t="shared" si="9"/>
        <v>0</v>
      </c>
      <c r="I114" s="84">
        <f>Accompanying!B113</f>
        <v>0</v>
      </c>
      <c r="J114" s="82">
        <f>Accompanying!C113</f>
        <v>0</v>
      </c>
      <c r="K114" s="85">
        <v>0</v>
      </c>
      <c r="L114" s="83">
        <f t="shared" si="7"/>
        <v>0</v>
      </c>
      <c r="M114" s="86">
        <f>Accompanying!D113</f>
        <v>0</v>
      </c>
      <c r="N114" s="87">
        <f>Accompanying!E113</f>
        <v>0</v>
      </c>
      <c r="O114" s="93" t="s">
        <v>8</v>
      </c>
      <c r="P114" s="94">
        <v>0</v>
      </c>
      <c r="Q114" s="91"/>
      <c r="R114" s="91"/>
      <c r="S114" s="91">
        <f t="shared" si="14"/>
        <v>0</v>
      </c>
      <c r="T114" s="92">
        <f t="shared" si="11"/>
        <v>0</v>
      </c>
      <c r="U114" s="92">
        <f t="shared" si="8"/>
        <v>0</v>
      </c>
      <c r="W114" s="98">
        <f t="shared" si="12"/>
        <v>0</v>
      </c>
      <c r="X114" s="80">
        <f t="shared" si="13"/>
        <v>0</v>
      </c>
      <c r="Y114" s="154">
        <v>0</v>
      </c>
      <c r="Z114" s="154">
        <v>0</v>
      </c>
      <c r="AA114" s="154"/>
      <c r="AC114" s="154">
        <v>0</v>
      </c>
      <c r="AD114" s="156">
        <v>0</v>
      </c>
      <c r="AE114" s="157"/>
      <c r="AG114" s="154">
        <v>0</v>
      </c>
      <c r="AH114" s="156">
        <v>0</v>
      </c>
      <c r="AI114" s="157"/>
    </row>
    <row r="115" spans="1:35" ht="12.75" customHeight="1" x14ac:dyDescent="0.2">
      <c r="A115" s="2"/>
      <c r="B115" s="80"/>
      <c r="C115" s="80"/>
      <c r="D115" s="80"/>
      <c r="E115" s="80"/>
      <c r="F115" s="81"/>
      <c r="G115" s="82"/>
      <c r="H115" s="83">
        <f t="shared" si="9"/>
        <v>0</v>
      </c>
      <c r="I115" s="84">
        <f>Accompanying!B114</f>
        <v>0</v>
      </c>
      <c r="J115" s="82">
        <f>Accompanying!C114</f>
        <v>0</v>
      </c>
      <c r="K115" s="85">
        <v>0</v>
      </c>
      <c r="L115" s="83">
        <f t="shared" si="7"/>
        <v>0</v>
      </c>
      <c r="M115" s="86">
        <f>Accompanying!D114</f>
        <v>0</v>
      </c>
      <c r="N115" s="87">
        <f>Accompanying!E114</f>
        <v>0</v>
      </c>
      <c r="O115" s="93" t="s">
        <v>8</v>
      </c>
      <c r="P115" s="94">
        <v>0</v>
      </c>
      <c r="Q115" s="91"/>
      <c r="R115" s="91"/>
      <c r="S115" s="91">
        <f t="shared" si="14"/>
        <v>0</v>
      </c>
      <c r="T115" s="92">
        <f t="shared" si="11"/>
        <v>0</v>
      </c>
      <c r="U115" s="92">
        <f t="shared" si="8"/>
        <v>0</v>
      </c>
      <c r="W115" s="98">
        <f t="shared" si="12"/>
        <v>0</v>
      </c>
      <c r="X115" s="80">
        <f t="shared" si="13"/>
        <v>0</v>
      </c>
      <c r="Y115" s="154">
        <v>0</v>
      </c>
      <c r="Z115" s="154">
        <v>0</v>
      </c>
      <c r="AA115" s="154"/>
      <c r="AC115" s="154">
        <v>0</v>
      </c>
      <c r="AD115" s="156">
        <v>0</v>
      </c>
      <c r="AE115" s="157"/>
      <c r="AG115" s="154">
        <v>0</v>
      </c>
      <c r="AH115" s="156">
        <v>0</v>
      </c>
      <c r="AI115" s="157"/>
    </row>
    <row r="116" spans="1:35" ht="12.75" customHeight="1" x14ac:dyDescent="0.2">
      <c r="A116" s="2"/>
      <c r="B116" s="80"/>
      <c r="C116" s="80"/>
      <c r="D116" s="80"/>
      <c r="E116" s="80"/>
      <c r="F116" s="81"/>
      <c r="G116" s="82"/>
      <c r="H116" s="83">
        <f t="shared" si="9"/>
        <v>0</v>
      </c>
      <c r="I116" s="84">
        <f>Accompanying!B115</f>
        <v>0</v>
      </c>
      <c r="J116" s="82">
        <f>Accompanying!C115</f>
        <v>0</v>
      </c>
      <c r="K116" s="85">
        <v>0</v>
      </c>
      <c r="L116" s="83">
        <f t="shared" si="7"/>
        <v>0</v>
      </c>
      <c r="M116" s="86">
        <f>Accompanying!D115</f>
        <v>0</v>
      </c>
      <c r="N116" s="87">
        <f>Accompanying!E115</f>
        <v>0</v>
      </c>
      <c r="O116" s="93" t="s">
        <v>8</v>
      </c>
      <c r="P116" s="94">
        <v>0</v>
      </c>
      <c r="Q116" s="91"/>
      <c r="R116" s="91"/>
      <c r="S116" s="91">
        <f t="shared" si="14"/>
        <v>0</v>
      </c>
      <c r="T116" s="92">
        <f t="shared" si="11"/>
        <v>0</v>
      </c>
      <c r="U116" s="92">
        <f t="shared" si="8"/>
        <v>0</v>
      </c>
      <c r="W116" s="98">
        <f t="shared" si="12"/>
        <v>0</v>
      </c>
      <c r="X116" s="80">
        <f t="shared" si="13"/>
        <v>0</v>
      </c>
      <c r="Y116" s="154">
        <v>0</v>
      </c>
      <c r="Z116" s="154">
        <v>0</v>
      </c>
      <c r="AA116" s="154"/>
      <c r="AC116" s="154">
        <v>0</v>
      </c>
      <c r="AD116" s="156">
        <v>0</v>
      </c>
      <c r="AE116" s="157"/>
      <c r="AG116" s="154">
        <v>0</v>
      </c>
      <c r="AH116" s="156">
        <v>0</v>
      </c>
      <c r="AI116" s="157"/>
    </row>
    <row r="117" spans="1:35" ht="12.75" customHeight="1" x14ac:dyDescent="0.2">
      <c r="A117" s="2"/>
      <c r="B117" s="80"/>
      <c r="C117" s="80"/>
      <c r="D117" s="80"/>
      <c r="E117" s="80"/>
      <c r="F117" s="81"/>
      <c r="G117" s="82"/>
      <c r="H117" s="83">
        <f t="shared" si="9"/>
        <v>0</v>
      </c>
      <c r="I117" s="84">
        <f>Accompanying!B116</f>
        <v>0</v>
      </c>
      <c r="J117" s="82">
        <f>Accompanying!C116</f>
        <v>0</v>
      </c>
      <c r="K117" s="85">
        <v>0</v>
      </c>
      <c r="L117" s="83">
        <f t="shared" si="7"/>
        <v>0</v>
      </c>
      <c r="M117" s="86">
        <f>Accompanying!D116</f>
        <v>0</v>
      </c>
      <c r="N117" s="87">
        <f>Accompanying!E116</f>
        <v>0</v>
      </c>
      <c r="O117" s="93" t="s">
        <v>8</v>
      </c>
      <c r="P117" s="94">
        <v>0</v>
      </c>
      <c r="Q117" s="91"/>
      <c r="R117" s="91"/>
      <c r="S117" s="91">
        <f t="shared" si="14"/>
        <v>0</v>
      </c>
      <c r="T117" s="92">
        <f t="shared" si="11"/>
        <v>0</v>
      </c>
      <c r="U117" s="92">
        <f t="shared" si="8"/>
        <v>0</v>
      </c>
      <c r="W117" s="98">
        <f t="shared" si="12"/>
        <v>0</v>
      </c>
      <c r="X117" s="80">
        <f t="shared" si="13"/>
        <v>0</v>
      </c>
      <c r="Y117" s="154">
        <v>0</v>
      </c>
      <c r="Z117" s="154">
        <v>0</v>
      </c>
      <c r="AA117" s="154"/>
      <c r="AC117" s="154">
        <v>0</v>
      </c>
      <c r="AD117" s="156">
        <v>0</v>
      </c>
      <c r="AE117" s="157"/>
      <c r="AG117" s="154">
        <v>0</v>
      </c>
      <c r="AH117" s="156">
        <v>0</v>
      </c>
      <c r="AI117" s="157"/>
    </row>
    <row r="118" spans="1:35" ht="12.75" customHeight="1" x14ac:dyDescent="0.2">
      <c r="A118" s="2"/>
      <c r="B118" s="80"/>
      <c r="C118" s="80"/>
      <c r="D118" s="80"/>
      <c r="E118" s="80"/>
      <c r="F118" s="81"/>
      <c r="G118" s="82"/>
      <c r="H118" s="83">
        <f t="shared" si="9"/>
        <v>0</v>
      </c>
      <c r="I118" s="84">
        <f>Accompanying!B117</f>
        <v>0</v>
      </c>
      <c r="J118" s="82">
        <f>Accompanying!C117</f>
        <v>0</v>
      </c>
      <c r="K118" s="85">
        <v>0</v>
      </c>
      <c r="L118" s="83">
        <f t="shared" si="7"/>
        <v>0</v>
      </c>
      <c r="M118" s="86">
        <f>Accompanying!D117</f>
        <v>0</v>
      </c>
      <c r="N118" s="87">
        <f>Accompanying!E117</f>
        <v>0</v>
      </c>
      <c r="O118" s="93" t="s">
        <v>8</v>
      </c>
      <c r="P118" s="94">
        <v>0</v>
      </c>
      <c r="Q118" s="91"/>
      <c r="R118" s="91"/>
      <c r="S118" s="91">
        <f t="shared" si="14"/>
        <v>0</v>
      </c>
      <c r="T118" s="92">
        <f t="shared" si="11"/>
        <v>0</v>
      </c>
      <c r="U118" s="92">
        <f t="shared" si="8"/>
        <v>0</v>
      </c>
      <c r="W118" s="98">
        <f t="shared" si="12"/>
        <v>0</v>
      </c>
      <c r="X118" s="80">
        <f t="shared" si="13"/>
        <v>0</v>
      </c>
      <c r="Y118" s="154">
        <v>0</v>
      </c>
      <c r="Z118" s="154">
        <v>0</v>
      </c>
      <c r="AA118" s="154"/>
      <c r="AC118" s="154">
        <v>0</v>
      </c>
      <c r="AD118" s="156">
        <v>0</v>
      </c>
      <c r="AE118" s="157"/>
      <c r="AG118" s="154">
        <v>0</v>
      </c>
      <c r="AH118" s="156">
        <v>0</v>
      </c>
      <c r="AI118" s="157"/>
    </row>
    <row r="119" spans="1:35" ht="12.75" customHeight="1" x14ac:dyDescent="0.2">
      <c r="A119" s="2"/>
      <c r="B119" s="80"/>
      <c r="C119" s="80"/>
      <c r="D119" s="80"/>
      <c r="E119" s="80"/>
      <c r="F119" s="81"/>
      <c r="G119" s="82"/>
      <c r="H119" s="83">
        <f t="shared" si="9"/>
        <v>0</v>
      </c>
      <c r="I119" s="84">
        <f>Accompanying!B118</f>
        <v>0</v>
      </c>
      <c r="J119" s="82">
        <f>Accompanying!C118</f>
        <v>0</v>
      </c>
      <c r="K119" s="85">
        <v>0</v>
      </c>
      <c r="L119" s="83">
        <f t="shared" si="7"/>
        <v>0</v>
      </c>
      <c r="M119" s="86">
        <f>Accompanying!D118</f>
        <v>0</v>
      </c>
      <c r="N119" s="87">
        <f>Accompanying!E118</f>
        <v>0</v>
      </c>
      <c r="O119" s="93" t="s">
        <v>8</v>
      </c>
      <c r="P119" s="94">
        <v>0</v>
      </c>
      <c r="Q119" s="91"/>
      <c r="R119" s="91"/>
      <c r="S119" s="91">
        <f t="shared" si="14"/>
        <v>0</v>
      </c>
      <c r="T119" s="92">
        <f t="shared" si="11"/>
        <v>0</v>
      </c>
      <c r="U119" s="92">
        <f t="shared" si="8"/>
        <v>0</v>
      </c>
      <c r="W119" s="98">
        <f t="shared" si="12"/>
        <v>0</v>
      </c>
      <c r="X119" s="80">
        <f t="shared" si="13"/>
        <v>0</v>
      </c>
      <c r="Y119" s="154">
        <v>0</v>
      </c>
      <c r="Z119" s="154">
        <v>0</v>
      </c>
      <c r="AA119" s="154"/>
      <c r="AC119" s="154">
        <v>0</v>
      </c>
      <c r="AD119" s="156">
        <v>0</v>
      </c>
      <c r="AE119" s="157"/>
      <c r="AG119" s="154">
        <v>0</v>
      </c>
      <c r="AH119" s="156">
        <v>0</v>
      </c>
      <c r="AI119" s="157"/>
    </row>
    <row r="120" spans="1:35" ht="12.75" customHeight="1" x14ac:dyDescent="0.2">
      <c r="A120" s="2"/>
      <c r="B120" s="80"/>
      <c r="C120" s="80"/>
      <c r="D120" s="80"/>
      <c r="E120" s="80"/>
      <c r="F120" s="81"/>
      <c r="G120" s="82"/>
      <c r="H120" s="83">
        <f t="shared" si="9"/>
        <v>0</v>
      </c>
      <c r="I120" s="84">
        <f>Accompanying!B119</f>
        <v>0</v>
      </c>
      <c r="J120" s="82">
        <f>Accompanying!C119</f>
        <v>0</v>
      </c>
      <c r="K120" s="85">
        <v>0</v>
      </c>
      <c r="L120" s="83">
        <f t="shared" si="7"/>
        <v>0</v>
      </c>
      <c r="M120" s="86">
        <f>Accompanying!D119</f>
        <v>0</v>
      </c>
      <c r="N120" s="87">
        <f>Accompanying!E119</f>
        <v>0</v>
      </c>
      <c r="O120" s="93" t="s">
        <v>8</v>
      </c>
      <c r="P120" s="94">
        <v>0</v>
      </c>
      <c r="Q120" s="91"/>
      <c r="R120" s="91"/>
      <c r="S120" s="91">
        <f t="shared" si="14"/>
        <v>0</v>
      </c>
      <c r="T120" s="92">
        <f t="shared" si="11"/>
        <v>0</v>
      </c>
      <c r="U120" s="92">
        <f t="shared" si="8"/>
        <v>0</v>
      </c>
      <c r="W120" s="98">
        <f t="shared" si="12"/>
        <v>0</v>
      </c>
      <c r="X120" s="80">
        <f t="shared" si="13"/>
        <v>0</v>
      </c>
      <c r="Y120" s="154">
        <v>0</v>
      </c>
      <c r="Z120" s="154">
        <v>0</v>
      </c>
      <c r="AA120" s="154"/>
      <c r="AC120" s="154">
        <v>0</v>
      </c>
      <c r="AD120" s="156">
        <v>0</v>
      </c>
      <c r="AE120" s="157"/>
      <c r="AG120" s="154">
        <v>0</v>
      </c>
      <c r="AH120" s="156">
        <v>0</v>
      </c>
      <c r="AI120" s="157"/>
    </row>
    <row r="121" spans="1:35" ht="12.75" customHeight="1" x14ac:dyDescent="0.2">
      <c r="A121" s="2"/>
      <c r="B121" s="80"/>
      <c r="C121" s="80"/>
      <c r="D121" s="80"/>
      <c r="E121" s="80"/>
      <c r="F121" s="81"/>
      <c r="G121" s="82"/>
      <c r="H121" s="83">
        <f t="shared" si="9"/>
        <v>0</v>
      </c>
      <c r="I121" s="84">
        <f>Accompanying!B120</f>
        <v>0</v>
      </c>
      <c r="J121" s="82">
        <f>Accompanying!C120</f>
        <v>0</v>
      </c>
      <c r="K121" s="85">
        <v>0</v>
      </c>
      <c r="L121" s="83">
        <f t="shared" si="7"/>
        <v>0</v>
      </c>
      <c r="M121" s="86">
        <f>Accompanying!D120</f>
        <v>0</v>
      </c>
      <c r="N121" s="87">
        <f>Accompanying!E120</f>
        <v>0</v>
      </c>
      <c r="O121" s="93" t="s">
        <v>8</v>
      </c>
      <c r="P121" s="94">
        <v>0</v>
      </c>
      <c r="Q121" s="91"/>
      <c r="R121" s="91"/>
      <c r="S121" s="91">
        <f t="shared" si="14"/>
        <v>0</v>
      </c>
      <c r="T121" s="92">
        <f t="shared" si="11"/>
        <v>0</v>
      </c>
      <c r="U121" s="92">
        <f t="shared" si="8"/>
        <v>0</v>
      </c>
      <c r="W121" s="98">
        <f t="shared" si="12"/>
        <v>0</v>
      </c>
      <c r="X121" s="80">
        <f t="shared" si="13"/>
        <v>0</v>
      </c>
      <c r="Y121" s="154">
        <v>0</v>
      </c>
      <c r="Z121" s="154">
        <v>0</v>
      </c>
      <c r="AA121" s="154"/>
      <c r="AC121" s="154">
        <v>0</v>
      </c>
      <c r="AD121" s="156">
        <v>0</v>
      </c>
      <c r="AE121" s="157"/>
      <c r="AG121" s="154">
        <v>0</v>
      </c>
      <c r="AH121" s="156">
        <v>0</v>
      </c>
      <c r="AI121" s="157"/>
    </row>
    <row r="122" spans="1:35" ht="12.75" customHeight="1" x14ac:dyDescent="0.2">
      <c r="A122" s="2"/>
      <c r="B122" s="80"/>
      <c r="C122" s="80"/>
      <c r="D122" s="80"/>
      <c r="E122" s="80"/>
      <c r="F122" s="81"/>
      <c r="G122" s="82"/>
      <c r="H122" s="83">
        <f t="shared" si="9"/>
        <v>0</v>
      </c>
      <c r="I122" s="84">
        <f>Accompanying!B121</f>
        <v>0</v>
      </c>
      <c r="J122" s="82">
        <f>Accompanying!C121</f>
        <v>0</v>
      </c>
      <c r="K122" s="85">
        <v>0</v>
      </c>
      <c r="L122" s="83">
        <f t="shared" si="7"/>
        <v>0</v>
      </c>
      <c r="M122" s="86">
        <f>Accompanying!D121</f>
        <v>0</v>
      </c>
      <c r="N122" s="87">
        <f>Accompanying!E121</f>
        <v>0</v>
      </c>
      <c r="O122" s="93" t="s">
        <v>8</v>
      </c>
      <c r="P122" s="94">
        <v>0</v>
      </c>
      <c r="Q122" s="91"/>
      <c r="R122" s="91"/>
      <c r="S122" s="91">
        <f t="shared" si="14"/>
        <v>0</v>
      </c>
      <c r="T122" s="92">
        <f t="shared" si="11"/>
        <v>0</v>
      </c>
      <c r="U122" s="92">
        <f t="shared" si="8"/>
        <v>0</v>
      </c>
      <c r="W122" s="98">
        <f t="shared" si="12"/>
        <v>0</v>
      </c>
      <c r="X122" s="80">
        <f t="shared" si="13"/>
        <v>0</v>
      </c>
      <c r="Y122" s="154">
        <v>0</v>
      </c>
      <c r="Z122" s="154">
        <v>0</v>
      </c>
      <c r="AA122" s="154"/>
      <c r="AC122" s="154">
        <v>0</v>
      </c>
      <c r="AD122" s="156">
        <v>0</v>
      </c>
      <c r="AE122" s="157"/>
      <c r="AG122" s="154">
        <v>0</v>
      </c>
      <c r="AH122" s="156">
        <v>0</v>
      </c>
      <c r="AI122" s="157"/>
    </row>
    <row r="123" spans="1:35" ht="12.75" customHeight="1" x14ac:dyDescent="0.2">
      <c r="A123" s="2"/>
      <c r="B123" s="80"/>
      <c r="C123" s="80"/>
      <c r="D123" s="80"/>
      <c r="E123" s="80"/>
      <c r="F123" s="81"/>
      <c r="G123" s="82"/>
      <c r="H123" s="83">
        <f t="shared" si="9"/>
        <v>0</v>
      </c>
      <c r="I123" s="84">
        <f>Accompanying!B122</f>
        <v>0</v>
      </c>
      <c r="J123" s="82">
        <f>Accompanying!C122</f>
        <v>0</v>
      </c>
      <c r="K123" s="85">
        <v>0</v>
      </c>
      <c r="L123" s="83">
        <f t="shared" si="7"/>
        <v>0</v>
      </c>
      <c r="M123" s="86">
        <f>Accompanying!D122</f>
        <v>0</v>
      </c>
      <c r="N123" s="87">
        <f>Accompanying!E122</f>
        <v>0</v>
      </c>
      <c r="O123" s="93" t="s">
        <v>8</v>
      </c>
      <c r="P123" s="94">
        <v>0</v>
      </c>
      <c r="Q123" s="91"/>
      <c r="R123" s="91"/>
      <c r="S123" s="91">
        <f t="shared" si="14"/>
        <v>0</v>
      </c>
      <c r="T123" s="92">
        <f t="shared" si="11"/>
        <v>0</v>
      </c>
      <c r="U123" s="92">
        <f t="shared" si="8"/>
        <v>0</v>
      </c>
      <c r="W123" s="98">
        <f t="shared" si="12"/>
        <v>0</v>
      </c>
      <c r="X123" s="80">
        <f t="shared" si="13"/>
        <v>0</v>
      </c>
      <c r="Y123" s="154">
        <v>0</v>
      </c>
      <c r="Z123" s="154">
        <v>0</v>
      </c>
      <c r="AA123" s="154"/>
      <c r="AC123" s="154">
        <v>0</v>
      </c>
      <c r="AD123" s="156">
        <v>0</v>
      </c>
      <c r="AE123" s="157"/>
      <c r="AG123" s="154">
        <v>0</v>
      </c>
      <c r="AH123" s="156">
        <v>0</v>
      </c>
      <c r="AI123" s="157"/>
    </row>
    <row r="124" spans="1:35" ht="12.75" customHeight="1" x14ac:dyDescent="0.2">
      <c r="A124" s="2"/>
      <c r="B124" s="80"/>
      <c r="C124" s="80"/>
      <c r="D124" s="80"/>
      <c r="E124" s="80"/>
      <c r="F124" s="81"/>
      <c r="G124" s="82"/>
      <c r="H124" s="83">
        <f t="shared" si="9"/>
        <v>0</v>
      </c>
      <c r="I124" s="84">
        <f>Accompanying!B123</f>
        <v>0</v>
      </c>
      <c r="J124" s="82">
        <f>Accompanying!C123</f>
        <v>0</v>
      </c>
      <c r="K124" s="85">
        <v>0</v>
      </c>
      <c r="L124" s="83">
        <f t="shared" si="7"/>
        <v>0</v>
      </c>
      <c r="M124" s="86">
        <f>Accompanying!D123</f>
        <v>0</v>
      </c>
      <c r="N124" s="87">
        <f>Accompanying!E123</f>
        <v>0</v>
      </c>
      <c r="O124" s="93" t="s">
        <v>8</v>
      </c>
      <c r="P124" s="94">
        <v>0</v>
      </c>
      <c r="Q124" s="91"/>
      <c r="R124" s="91"/>
      <c r="S124" s="91">
        <f t="shared" si="14"/>
        <v>0</v>
      </c>
      <c r="T124" s="92">
        <f t="shared" si="11"/>
        <v>0</v>
      </c>
      <c r="U124" s="92">
        <f t="shared" si="8"/>
        <v>0</v>
      </c>
      <c r="W124" s="98">
        <f t="shared" si="12"/>
        <v>0</v>
      </c>
      <c r="X124" s="80">
        <f t="shared" si="13"/>
        <v>0</v>
      </c>
      <c r="Y124" s="154">
        <v>0</v>
      </c>
      <c r="Z124" s="154">
        <v>0</v>
      </c>
      <c r="AA124" s="154"/>
      <c r="AC124" s="154">
        <v>0</v>
      </c>
      <c r="AD124" s="156">
        <v>0</v>
      </c>
      <c r="AE124" s="157"/>
      <c r="AG124" s="154">
        <v>0</v>
      </c>
      <c r="AH124" s="156">
        <v>0</v>
      </c>
      <c r="AI124" s="157"/>
    </row>
    <row r="125" spans="1:35" ht="12.75" customHeight="1" x14ac:dyDescent="0.2">
      <c r="A125" s="2"/>
      <c r="B125" s="80"/>
      <c r="C125" s="80"/>
      <c r="D125" s="80"/>
      <c r="E125" s="80"/>
      <c r="F125" s="81"/>
      <c r="G125" s="82"/>
      <c r="H125" s="83">
        <f t="shared" si="9"/>
        <v>0</v>
      </c>
      <c r="I125" s="84">
        <f>Accompanying!B124</f>
        <v>0</v>
      </c>
      <c r="J125" s="82">
        <f>Accompanying!C124</f>
        <v>0</v>
      </c>
      <c r="K125" s="85">
        <v>0</v>
      </c>
      <c r="L125" s="83">
        <f t="shared" si="7"/>
        <v>0</v>
      </c>
      <c r="M125" s="86">
        <f>Accompanying!D124</f>
        <v>0</v>
      </c>
      <c r="N125" s="87">
        <f>Accompanying!E124</f>
        <v>0</v>
      </c>
      <c r="O125" s="93" t="s">
        <v>8</v>
      </c>
      <c r="P125" s="94">
        <v>0</v>
      </c>
      <c r="Q125" s="91"/>
      <c r="R125" s="91"/>
      <c r="S125" s="91">
        <f t="shared" si="14"/>
        <v>0</v>
      </c>
      <c r="T125" s="92">
        <f t="shared" si="11"/>
        <v>0</v>
      </c>
      <c r="U125" s="92">
        <f t="shared" si="8"/>
        <v>0</v>
      </c>
      <c r="W125" s="98">
        <f t="shared" si="12"/>
        <v>0</v>
      </c>
      <c r="X125" s="80">
        <f t="shared" si="13"/>
        <v>0</v>
      </c>
      <c r="Y125" s="154">
        <v>0</v>
      </c>
      <c r="Z125" s="154">
        <v>0</v>
      </c>
      <c r="AA125" s="154"/>
      <c r="AC125" s="154">
        <v>0</v>
      </c>
      <c r="AD125" s="156">
        <v>0</v>
      </c>
      <c r="AE125" s="157"/>
      <c r="AG125" s="154">
        <v>0</v>
      </c>
      <c r="AH125" s="156">
        <v>0</v>
      </c>
      <c r="AI125" s="157"/>
    </row>
    <row r="126" spans="1:35" ht="12.75" customHeight="1" x14ac:dyDescent="0.2">
      <c r="A126" s="2"/>
      <c r="B126" s="80"/>
      <c r="C126" s="80"/>
      <c r="D126" s="80"/>
      <c r="E126" s="80"/>
      <c r="F126" s="81"/>
      <c r="G126" s="82"/>
      <c r="H126" s="83">
        <f t="shared" si="9"/>
        <v>0</v>
      </c>
      <c r="I126" s="84">
        <f>Accompanying!B125</f>
        <v>0</v>
      </c>
      <c r="J126" s="82">
        <f>Accompanying!C125</f>
        <v>0</v>
      </c>
      <c r="K126" s="85">
        <v>0</v>
      </c>
      <c r="L126" s="83">
        <f t="shared" si="7"/>
        <v>0</v>
      </c>
      <c r="M126" s="86">
        <f>Accompanying!D125</f>
        <v>0</v>
      </c>
      <c r="N126" s="87">
        <f>Accompanying!E125</f>
        <v>0</v>
      </c>
      <c r="O126" s="93" t="s">
        <v>8</v>
      </c>
      <c r="P126" s="94">
        <v>0</v>
      </c>
      <c r="Q126" s="91"/>
      <c r="R126" s="91"/>
      <c r="S126" s="91">
        <f t="shared" si="14"/>
        <v>0</v>
      </c>
      <c r="T126" s="92">
        <f t="shared" si="11"/>
        <v>0</v>
      </c>
      <c r="U126" s="92">
        <f t="shared" si="8"/>
        <v>0</v>
      </c>
      <c r="W126" s="98">
        <f t="shared" si="12"/>
        <v>0</v>
      </c>
      <c r="X126" s="80">
        <f t="shared" si="13"/>
        <v>0</v>
      </c>
      <c r="Y126" s="154">
        <v>0</v>
      </c>
      <c r="Z126" s="154">
        <v>0</v>
      </c>
      <c r="AA126" s="154"/>
      <c r="AC126" s="154">
        <v>0</v>
      </c>
      <c r="AD126" s="156">
        <v>0</v>
      </c>
      <c r="AE126" s="157"/>
      <c r="AG126" s="154">
        <v>0</v>
      </c>
      <c r="AH126" s="156">
        <v>0</v>
      </c>
      <c r="AI126" s="157"/>
    </row>
    <row r="127" spans="1:35" ht="12.75" customHeight="1" x14ac:dyDescent="0.2">
      <c r="A127" s="2"/>
      <c r="B127" s="80"/>
      <c r="C127" s="80"/>
      <c r="D127" s="80"/>
      <c r="E127" s="80"/>
      <c r="F127" s="81"/>
      <c r="G127" s="82"/>
      <c r="H127" s="83">
        <f t="shared" si="9"/>
        <v>0</v>
      </c>
      <c r="I127" s="84">
        <f>Accompanying!B126</f>
        <v>0</v>
      </c>
      <c r="J127" s="82">
        <f>Accompanying!C126</f>
        <v>0</v>
      </c>
      <c r="K127" s="85">
        <v>0</v>
      </c>
      <c r="L127" s="83">
        <f t="shared" si="7"/>
        <v>0</v>
      </c>
      <c r="M127" s="86">
        <f>Accompanying!D126</f>
        <v>0</v>
      </c>
      <c r="N127" s="87">
        <f>Accompanying!E126</f>
        <v>0</v>
      </c>
      <c r="O127" s="93" t="s">
        <v>8</v>
      </c>
      <c r="P127" s="94">
        <v>0</v>
      </c>
      <c r="Q127" s="91"/>
      <c r="R127" s="91"/>
      <c r="S127" s="91">
        <f t="shared" si="14"/>
        <v>0</v>
      </c>
      <c r="T127" s="92">
        <f t="shared" si="11"/>
        <v>0</v>
      </c>
      <c r="U127" s="92">
        <f t="shared" si="8"/>
        <v>0</v>
      </c>
      <c r="W127" s="98">
        <f t="shared" si="12"/>
        <v>0</v>
      </c>
      <c r="X127" s="80">
        <f t="shared" si="13"/>
        <v>0</v>
      </c>
      <c r="Y127" s="154">
        <v>0</v>
      </c>
      <c r="Z127" s="154">
        <v>0</v>
      </c>
      <c r="AA127" s="154"/>
      <c r="AC127" s="154">
        <v>0</v>
      </c>
      <c r="AD127" s="156">
        <v>0</v>
      </c>
      <c r="AE127" s="157"/>
      <c r="AG127" s="154">
        <v>0</v>
      </c>
      <c r="AH127" s="156">
        <v>0</v>
      </c>
      <c r="AI127" s="157"/>
    </row>
    <row r="128" spans="1:35" ht="12.75" customHeight="1" x14ac:dyDescent="0.2">
      <c r="A128" s="2"/>
      <c r="B128" s="80"/>
      <c r="C128" s="80"/>
      <c r="D128" s="80"/>
      <c r="E128" s="80"/>
      <c r="F128" s="81"/>
      <c r="G128" s="82"/>
      <c r="H128" s="83">
        <f t="shared" si="9"/>
        <v>0</v>
      </c>
      <c r="I128" s="84">
        <f>Accompanying!B127</f>
        <v>0</v>
      </c>
      <c r="J128" s="82">
        <f>Accompanying!C127</f>
        <v>0</v>
      </c>
      <c r="K128" s="85">
        <v>0</v>
      </c>
      <c r="L128" s="83">
        <f t="shared" si="7"/>
        <v>0</v>
      </c>
      <c r="M128" s="86">
        <f>Accompanying!D127</f>
        <v>0</v>
      </c>
      <c r="N128" s="87">
        <f>Accompanying!E127</f>
        <v>0</v>
      </c>
      <c r="O128" s="93" t="s">
        <v>8</v>
      </c>
      <c r="P128" s="94">
        <v>0</v>
      </c>
      <c r="Q128" s="91"/>
      <c r="R128" s="91"/>
      <c r="S128" s="91">
        <f t="shared" si="14"/>
        <v>0</v>
      </c>
      <c r="T128" s="92">
        <f t="shared" si="11"/>
        <v>0</v>
      </c>
      <c r="U128" s="92">
        <f t="shared" si="8"/>
        <v>0</v>
      </c>
      <c r="W128" s="98">
        <f t="shared" si="12"/>
        <v>0</v>
      </c>
      <c r="X128" s="80">
        <f t="shared" si="13"/>
        <v>0</v>
      </c>
      <c r="Y128" s="154">
        <v>0</v>
      </c>
      <c r="Z128" s="154">
        <v>0</v>
      </c>
      <c r="AA128" s="154"/>
      <c r="AC128" s="154">
        <v>0</v>
      </c>
      <c r="AD128" s="156">
        <v>0</v>
      </c>
      <c r="AE128" s="157"/>
      <c r="AG128" s="154">
        <v>0</v>
      </c>
      <c r="AH128" s="156">
        <v>0</v>
      </c>
      <c r="AI128" s="157"/>
    </row>
    <row r="129" spans="1:35" ht="12.75" customHeight="1" x14ac:dyDescent="0.2">
      <c r="A129" s="2"/>
      <c r="B129" s="80"/>
      <c r="C129" s="80"/>
      <c r="D129" s="80"/>
      <c r="E129" s="80"/>
      <c r="F129" s="81"/>
      <c r="G129" s="82"/>
      <c r="H129" s="83">
        <f t="shared" si="9"/>
        <v>0</v>
      </c>
      <c r="I129" s="84">
        <f>Accompanying!B128</f>
        <v>0</v>
      </c>
      <c r="J129" s="82">
        <f>Accompanying!C128</f>
        <v>0</v>
      </c>
      <c r="K129" s="85">
        <v>0</v>
      </c>
      <c r="L129" s="83">
        <f t="shared" si="7"/>
        <v>0</v>
      </c>
      <c r="M129" s="86">
        <f>Accompanying!D128</f>
        <v>0</v>
      </c>
      <c r="N129" s="87">
        <f>Accompanying!E128</f>
        <v>0</v>
      </c>
      <c r="O129" s="93" t="s">
        <v>8</v>
      </c>
      <c r="P129" s="94">
        <v>0</v>
      </c>
      <c r="Q129" s="91"/>
      <c r="R129" s="91"/>
      <c r="S129" s="91">
        <f t="shared" si="14"/>
        <v>0</v>
      </c>
      <c r="T129" s="92">
        <f t="shared" si="11"/>
        <v>0</v>
      </c>
      <c r="U129" s="92">
        <f t="shared" si="8"/>
        <v>0</v>
      </c>
      <c r="W129" s="98">
        <f t="shared" si="12"/>
        <v>0</v>
      </c>
      <c r="X129" s="80">
        <f t="shared" si="13"/>
        <v>0</v>
      </c>
      <c r="Y129" s="154">
        <v>0</v>
      </c>
      <c r="Z129" s="154">
        <v>0</v>
      </c>
      <c r="AA129" s="154"/>
      <c r="AC129" s="154">
        <v>0</v>
      </c>
      <c r="AD129" s="156">
        <v>0</v>
      </c>
      <c r="AE129" s="157"/>
      <c r="AG129" s="154">
        <v>0</v>
      </c>
      <c r="AH129" s="156">
        <v>0</v>
      </c>
      <c r="AI129" s="157"/>
    </row>
    <row r="130" spans="1:35" ht="12.75" customHeight="1" x14ac:dyDescent="0.2">
      <c r="A130" s="2"/>
      <c r="B130" s="80"/>
      <c r="C130" s="80"/>
      <c r="D130" s="80"/>
      <c r="E130" s="80"/>
      <c r="F130" s="81"/>
      <c r="G130" s="82"/>
      <c r="H130" s="83">
        <f t="shared" si="9"/>
        <v>0</v>
      </c>
      <c r="I130" s="84">
        <f>Accompanying!B129</f>
        <v>0</v>
      </c>
      <c r="J130" s="82">
        <f>Accompanying!C129</f>
        <v>0</v>
      </c>
      <c r="K130" s="85">
        <v>0</v>
      </c>
      <c r="L130" s="83">
        <f t="shared" si="7"/>
        <v>0</v>
      </c>
      <c r="M130" s="86">
        <f>Accompanying!D129</f>
        <v>0</v>
      </c>
      <c r="N130" s="87">
        <f>Accompanying!E129</f>
        <v>0</v>
      </c>
      <c r="O130" s="93" t="s">
        <v>8</v>
      </c>
      <c r="P130" s="94">
        <v>0</v>
      </c>
      <c r="Q130" s="91"/>
      <c r="R130" s="91"/>
      <c r="S130" s="91">
        <f t="shared" si="14"/>
        <v>0</v>
      </c>
      <c r="T130" s="92">
        <f t="shared" si="11"/>
        <v>0</v>
      </c>
      <c r="U130" s="92">
        <f t="shared" si="8"/>
        <v>0</v>
      </c>
      <c r="W130" s="98">
        <f t="shared" si="12"/>
        <v>0</v>
      </c>
      <c r="X130" s="80">
        <f t="shared" si="13"/>
        <v>0</v>
      </c>
      <c r="Y130" s="154">
        <v>0</v>
      </c>
      <c r="Z130" s="154">
        <v>0</v>
      </c>
      <c r="AA130" s="154"/>
      <c r="AC130" s="154">
        <v>0</v>
      </c>
      <c r="AD130" s="156">
        <v>0</v>
      </c>
      <c r="AE130" s="157"/>
      <c r="AG130" s="154">
        <v>0</v>
      </c>
      <c r="AH130" s="156">
        <v>0</v>
      </c>
      <c r="AI130" s="157"/>
    </row>
    <row r="131" spans="1:35" ht="12.75" customHeight="1" x14ac:dyDescent="0.2">
      <c r="A131" s="2"/>
      <c r="B131" s="80"/>
      <c r="C131" s="80"/>
      <c r="D131" s="80"/>
      <c r="E131" s="80"/>
      <c r="F131" s="81"/>
      <c r="G131" s="82"/>
      <c r="H131" s="83">
        <f t="shared" si="9"/>
        <v>0</v>
      </c>
      <c r="I131" s="84">
        <f>Accompanying!B130</f>
        <v>0</v>
      </c>
      <c r="J131" s="82">
        <f>Accompanying!C130</f>
        <v>0</v>
      </c>
      <c r="K131" s="85">
        <v>0</v>
      </c>
      <c r="L131" s="83">
        <f t="shared" si="7"/>
        <v>0</v>
      </c>
      <c r="M131" s="86">
        <f>Accompanying!D130</f>
        <v>0</v>
      </c>
      <c r="N131" s="87">
        <f>Accompanying!E130</f>
        <v>0</v>
      </c>
      <c r="O131" s="93" t="s">
        <v>8</v>
      </c>
      <c r="P131" s="94">
        <v>0</v>
      </c>
      <c r="Q131" s="91"/>
      <c r="R131" s="91"/>
      <c r="S131" s="91">
        <f t="shared" si="14"/>
        <v>0</v>
      </c>
      <c r="T131" s="92">
        <f t="shared" si="11"/>
        <v>0</v>
      </c>
      <c r="U131" s="92">
        <f t="shared" si="8"/>
        <v>0</v>
      </c>
      <c r="W131" s="98">
        <f t="shared" si="12"/>
        <v>0</v>
      </c>
      <c r="X131" s="80">
        <f t="shared" si="13"/>
        <v>0</v>
      </c>
      <c r="Y131" s="154">
        <v>0</v>
      </c>
      <c r="Z131" s="154">
        <v>0</v>
      </c>
      <c r="AA131" s="154"/>
      <c r="AC131" s="154">
        <v>0</v>
      </c>
      <c r="AD131" s="156">
        <v>0</v>
      </c>
      <c r="AE131" s="157"/>
      <c r="AG131" s="154">
        <v>0</v>
      </c>
      <c r="AH131" s="156">
        <v>0</v>
      </c>
      <c r="AI131" s="157"/>
    </row>
    <row r="132" spans="1:35" ht="12.75" customHeight="1" x14ac:dyDescent="0.2">
      <c r="A132" s="2"/>
      <c r="B132" s="80"/>
      <c r="C132" s="80"/>
      <c r="D132" s="80"/>
      <c r="E132" s="80"/>
      <c r="F132" s="81"/>
      <c r="G132" s="82"/>
      <c r="H132" s="83">
        <f t="shared" si="9"/>
        <v>0</v>
      </c>
      <c r="I132" s="84">
        <f>Accompanying!B131</f>
        <v>0</v>
      </c>
      <c r="J132" s="82">
        <f>Accompanying!C131</f>
        <v>0</v>
      </c>
      <c r="K132" s="85">
        <v>0</v>
      </c>
      <c r="L132" s="83">
        <f t="shared" si="7"/>
        <v>0</v>
      </c>
      <c r="M132" s="86">
        <f>Accompanying!D131</f>
        <v>0</v>
      </c>
      <c r="N132" s="87">
        <f>Accompanying!E131</f>
        <v>0</v>
      </c>
      <c r="O132" s="93" t="s">
        <v>8</v>
      </c>
      <c r="P132" s="94">
        <v>0</v>
      </c>
      <c r="Q132" s="91"/>
      <c r="R132" s="91"/>
      <c r="S132" s="91">
        <f t="shared" si="14"/>
        <v>0</v>
      </c>
      <c r="T132" s="92">
        <f t="shared" si="11"/>
        <v>0</v>
      </c>
      <c r="U132" s="92">
        <f t="shared" si="8"/>
        <v>0</v>
      </c>
      <c r="W132" s="98">
        <f t="shared" ref="W132:W195" si="15">A132</f>
        <v>0</v>
      </c>
      <c r="X132" s="80">
        <f t="shared" ref="X132:X195" si="16">B132</f>
        <v>0</v>
      </c>
      <c r="Y132" s="154">
        <v>0</v>
      </c>
      <c r="Z132" s="154">
        <v>0</v>
      </c>
      <c r="AA132" s="154"/>
      <c r="AC132" s="154">
        <v>0</v>
      </c>
      <c r="AD132" s="156">
        <v>0</v>
      </c>
      <c r="AE132" s="157"/>
      <c r="AG132" s="154">
        <v>0</v>
      </c>
      <c r="AH132" s="156">
        <v>0</v>
      </c>
      <c r="AI132" s="157"/>
    </row>
    <row r="133" spans="1:35" ht="12.75" customHeight="1" x14ac:dyDescent="0.2">
      <c r="A133" s="2"/>
      <c r="B133" s="80"/>
      <c r="C133" s="80"/>
      <c r="D133" s="80"/>
      <c r="E133" s="80"/>
      <c r="F133" s="81"/>
      <c r="G133" s="82"/>
      <c r="H133" s="83">
        <f t="shared" si="9"/>
        <v>0</v>
      </c>
      <c r="I133" s="84">
        <f>Accompanying!B132</f>
        <v>0</v>
      </c>
      <c r="J133" s="82">
        <f>Accompanying!C132</f>
        <v>0</v>
      </c>
      <c r="K133" s="85">
        <v>0</v>
      </c>
      <c r="L133" s="83">
        <f t="shared" si="7"/>
        <v>0</v>
      </c>
      <c r="M133" s="86">
        <f>Accompanying!D132</f>
        <v>0</v>
      </c>
      <c r="N133" s="87">
        <f>Accompanying!E132</f>
        <v>0</v>
      </c>
      <c r="O133" s="93" t="s">
        <v>8</v>
      </c>
      <c r="P133" s="94">
        <v>0</v>
      </c>
      <c r="Q133" s="91"/>
      <c r="R133" s="91"/>
      <c r="S133" s="91">
        <f t="shared" si="14"/>
        <v>0</v>
      </c>
      <c r="T133" s="92">
        <f t="shared" si="11"/>
        <v>0</v>
      </c>
      <c r="U133" s="92">
        <f t="shared" si="8"/>
        <v>0</v>
      </c>
      <c r="W133" s="98">
        <f t="shared" si="15"/>
        <v>0</v>
      </c>
      <c r="X133" s="80">
        <f t="shared" si="16"/>
        <v>0</v>
      </c>
      <c r="Y133" s="154">
        <v>0</v>
      </c>
      <c r="Z133" s="154">
        <v>0</v>
      </c>
      <c r="AA133" s="154"/>
      <c r="AC133" s="154">
        <v>0</v>
      </c>
      <c r="AD133" s="156">
        <v>0</v>
      </c>
      <c r="AE133" s="157"/>
      <c r="AG133" s="154">
        <v>0</v>
      </c>
      <c r="AH133" s="156">
        <v>0</v>
      </c>
      <c r="AI133" s="157"/>
    </row>
    <row r="134" spans="1:35" ht="12.75" customHeight="1" x14ac:dyDescent="0.2">
      <c r="A134" s="2"/>
      <c r="B134" s="80"/>
      <c r="C134" s="80"/>
      <c r="D134" s="80"/>
      <c r="E134" s="80"/>
      <c r="F134" s="81"/>
      <c r="G134" s="82"/>
      <c r="H134" s="83">
        <f t="shared" si="9"/>
        <v>0</v>
      </c>
      <c r="I134" s="84">
        <f>Accompanying!B133</f>
        <v>0</v>
      </c>
      <c r="J134" s="82">
        <f>Accompanying!C133</f>
        <v>0</v>
      </c>
      <c r="K134" s="85">
        <v>0</v>
      </c>
      <c r="L134" s="83">
        <f t="shared" si="7"/>
        <v>0</v>
      </c>
      <c r="M134" s="86">
        <f>Accompanying!D133</f>
        <v>0</v>
      </c>
      <c r="N134" s="87">
        <f>Accompanying!E133</f>
        <v>0</v>
      </c>
      <c r="O134" s="93" t="s">
        <v>8</v>
      </c>
      <c r="P134" s="94">
        <v>0</v>
      </c>
      <c r="Q134" s="91"/>
      <c r="R134" s="91"/>
      <c r="S134" s="91">
        <f t="shared" si="14"/>
        <v>0</v>
      </c>
      <c r="T134" s="92">
        <f t="shared" si="11"/>
        <v>0</v>
      </c>
      <c r="U134" s="92">
        <f t="shared" si="8"/>
        <v>0</v>
      </c>
      <c r="W134" s="98">
        <f t="shared" si="15"/>
        <v>0</v>
      </c>
      <c r="X134" s="80">
        <f t="shared" si="16"/>
        <v>0</v>
      </c>
      <c r="Y134" s="154">
        <v>0</v>
      </c>
      <c r="Z134" s="154">
        <v>0</v>
      </c>
      <c r="AA134" s="154"/>
      <c r="AC134" s="154">
        <v>0</v>
      </c>
      <c r="AD134" s="156">
        <v>0</v>
      </c>
      <c r="AE134" s="157"/>
      <c r="AG134" s="154">
        <v>0</v>
      </c>
      <c r="AH134" s="156">
        <v>0</v>
      </c>
      <c r="AI134" s="157"/>
    </row>
    <row r="135" spans="1:35" ht="12.75" customHeight="1" x14ac:dyDescent="0.2">
      <c r="A135" s="2"/>
      <c r="B135" s="80"/>
      <c r="C135" s="80"/>
      <c r="D135" s="80"/>
      <c r="E135" s="80"/>
      <c r="F135" s="81"/>
      <c r="G135" s="82"/>
      <c r="H135" s="83">
        <f t="shared" si="9"/>
        <v>0</v>
      </c>
      <c r="I135" s="84">
        <f>Accompanying!B134</f>
        <v>0</v>
      </c>
      <c r="J135" s="82">
        <f>Accompanying!C134</f>
        <v>0</v>
      </c>
      <c r="K135" s="85">
        <v>0</v>
      </c>
      <c r="L135" s="83">
        <f t="shared" si="7"/>
        <v>0</v>
      </c>
      <c r="M135" s="86">
        <f>Accompanying!D134</f>
        <v>0</v>
      </c>
      <c r="N135" s="87">
        <f>Accompanying!E134</f>
        <v>0</v>
      </c>
      <c r="O135" s="93" t="s">
        <v>8</v>
      </c>
      <c r="P135" s="94">
        <v>0</v>
      </c>
      <c r="Q135" s="91"/>
      <c r="R135" s="91"/>
      <c r="S135" s="91">
        <f t="shared" si="14"/>
        <v>0</v>
      </c>
      <c r="T135" s="92">
        <f t="shared" si="11"/>
        <v>0</v>
      </c>
      <c r="U135" s="92">
        <f t="shared" si="8"/>
        <v>0</v>
      </c>
      <c r="W135" s="98">
        <f t="shared" si="15"/>
        <v>0</v>
      </c>
      <c r="X135" s="80">
        <f t="shared" si="16"/>
        <v>0</v>
      </c>
      <c r="Y135" s="154">
        <v>0</v>
      </c>
      <c r="Z135" s="154">
        <v>0</v>
      </c>
      <c r="AA135" s="154"/>
      <c r="AC135" s="154">
        <v>0</v>
      </c>
      <c r="AD135" s="156">
        <v>0</v>
      </c>
      <c r="AE135" s="157"/>
      <c r="AG135" s="154">
        <v>0</v>
      </c>
      <c r="AH135" s="156">
        <v>0</v>
      </c>
      <c r="AI135" s="157"/>
    </row>
    <row r="136" spans="1:35" ht="12.75" customHeight="1" x14ac:dyDescent="0.2">
      <c r="A136" s="2"/>
      <c r="B136" s="80"/>
      <c r="C136" s="80"/>
      <c r="D136" s="80"/>
      <c r="E136" s="80"/>
      <c r="F136" s="81"/>
      <c r="G136" s="82"/>
      <c r="H136" s="83">
        <f t="shared" si="9"/>
        <v>0</v>
      </c>
      <c r="I136" s="84">
        <f>Accompanying!B135</f>
        <v>0</v>
      </c>
      <c r="J136" s="82">
        <f>Accompanying!C135</f>
        <v>0</v>
      </c>
      <c r="K136" s="85">
        <v>0</v>
      </c>
      <c r="L136" s="83">
        <f t="shared" si="7"/>
        <v>0</v>
      </c>
      <c r="M136" s="86">
        <f>Accompanying!D135</f>
        <v>0</v>
      </c>
      <c r="N136" s="87">
        <f>Accompanying!E135</f>
        <v>0</v>
      </c>
      <c r="O136" s="93" t="s">
        <v>8</v>
      </c>
      <c r="P136" s="94">
        <v>0</v>
      </c>
      <c r="Q136" s="91"/>
      <c r="R136" s="91"/>
      <c r="S136" s="91">
        <f t="shared" si="14"/>
        <v>0</v>
      </c>
      <c r="T136" s="92">
        <f t="shared" si="11"/>
        <v>0</v>
      </c>
      <c r="U136" s="92">
        <f t="shared" si="8"/>
        <v>0</v>
      </c>
      <c r="W136" s="98">
        <f t="shared" si="15"/>
        <v>0</v>
      </c>
      <c r="X136" s="80">
        <f t="shared" si="16"/>
        <v>0</v>
      </c>
      <c r="Y136" s="154">
        <v>0</v>
      </c>
      <c r="Z136" s="154">
        <v>0</v>
      </c>
      <c r="AA136" s="154"/>
      <c r="AC136" s="154">
        <v>0</v>
      </c>
      <c r="AD136" s="156">
        <v>0</v>
      </c>
      <c r="AE136" s="157"/>
      <c r="AG136" s="154">
        <v>0</v>
      </c>
      <c r="AH136" s="156">
        <v>0</v>
      </c>
      <c r="AI136" s="157"/>
    </row>
    <row r="137" spans="1:35" ht="12.75" customHeight="1" x14ac:dyDescent="0.2">
      <c r="A137" s="2"/>
      <c r="B137" s="80"/>
      <c r="C137" s="80"/>
      <c r="D137" s="80"/>
      <c r="E137" s="80"/>
      <c r="F137" s="81"/>
      <c r="G137" s="82"/>
      <c r="H137" s="83">
        <f t="shared" si="9"/>
        <v>0</v>
      </c>
      <c r="I137" s="84">
        <f>Accompanying!B136</f>
        <v>0</v>
      </c>
      <c r="J137" s="82">
        <f>Accompanying!C136</f>
        <v>0</v>
      </c>
      <c r="K137" s="85">
        <v>0</v>
      </c>
      <c r="L137" s="83">
        <f t="shared" si="7"/>
        <v>0</v>
      </c>
      <c r="M137" s="86">
        <f>Accompanying!D136</f>
        <v>0</v>
      </c>
      <c r="N137" s="87">
        <f>Accompanying!E136</f>
        <v>0</v>
      </c>
      <c r="O137" s="93" t="s">
        <v>8</v>
      </c>
      <c r="P137" s="94">
        <v>0</v>
      </c>
      <c r="Q137" s="91"/>
      <c r="R137" s="91"/>
      <c r="S137" s="91">
        <f t="shared" si="14"/>
        <v>0</v>
      </c>
      <c r="T137" s="92">
        <f t="shared" si="11"/>
        <v>0</v>
      </c>
      <c r="U137" s="92">
        <f t="shared" si="8"/>
        <v>0</v>
      </c>
      <c r="W137" s="98">
        <f t="shared" si="15"/>
        <v>0</v>
      </c>
      <c r="X137" s="80">
        <f t="shared" si="16"/>
        <v>0</v>
      </c>
      <c r="Y137" s="154">
        <v>0</v>
      </c>
      <c r="Z137" s="154">
        <v>0</v>
      </c>
      <c r="AA137" s="154"/>
      <c r="AC137" s="154">
        <v>0</v>
      </c>
      <c r="AD137" s="156">
        <v>0</v>
      </c>
      <c r="AE137" s="157"/>
      <c r="AG137" s="154">
        <v>0</v>
      </c>
      <c r="AH137" s="156">
        <v>0</v>
      </c>
      <c r="AI137" s="157"/>
    </row>
    <row r="138" spans="1:35" ht="12.75" customHeight="1" x14ac:dyDescent="0.2">
      <c r="A138" s="2"/>
      <c r="B138" s="80"/>
      <c r="C138" s="80"/>
      <c r="D138" s="80"/>
      <c r="E138" s="80"/>
      <c r="F138" s="81"/>
      <c r="G138" s="82"/>
      <c r="H138" s="83">
        <f t="shared" si="9"/>
        <v>0</v>
      </c>
      <c r="I138" s="84">
        <f>Accompanying!B137</f>
        <v>0</v>
      </c>
      <c r="J138" s="82">
        <f>Accompanying!C137</f>
        <v>0</v>
      </c>
      <c r="K138" s="85">
        <v>0</v>
      </c>
      <c r="L138" s="83">
        <f t="shared" si="7"/>
        <v>0</v>
      </c>
      <c r="M138" s="86">
        <f>Accompanying!D137</f>
        <v>0</v>
      </c>
      <c r="N138" s="87">
        <f>Accompanying!E137</f>
        <v>0</v>
      </c>
      <c r="O138" s="93" t="s">
        <v>8</v>
      </c>
      <c r="P138" s="94">
        <v>0</v>
      </c>
      <c r="Q138" s="91"/>
      <c r="R138" s="91"/>
      <c r="S138" s="91">
        <f t="shared" si="14"/>
        <v>0</v>
      </c>
      <c r="T138" s="92">
        <f t="shared" si="11"/>
        <v>0</v>
      </c>
      <c r="U138" s="92">
        <f t="shared" si="8"/>
        <v>0</v>
      </c>
      <c r="W138" s="98">
        <f t="shared" si="15"/>
        <v>0</v>
      </c>
      <c r="X138" s="80">
        <f t="shared" si="16"/>
        <v>0</v>
      </c>
      <c r="Y138" s="154">
        <v>0</v>
      </c>
      <c r="Z138" s="154">
        <v>0</v>
      </c>
      <c r="AA138" s="154"/>
      <c r="AC138" s="154">
        <v>0</v>
      </c>
      <c r="AD138" s="156">
        <v>0</v>
      </c>
      <c r="AE138" s="157"/>
      <c r="AG138" s="154">
        <v>0</v>
      </c>
      <c r="AH138" s="156">
        <v>0</v>
      </c>
      <c r="AI138" s="157"/>
    </row>
    <row r="139" spans="1:35" ht="12.75" customHeight="1" x14ac:dyDescent="0.2">
      <c r="A139" s="2"/>
      <c r="B139" s="80"/>
      <c r="C139" s="80"/>
      <c r="D139" s="80"/>
      <c r="E139" s="80"/>
      <c r="F139" s="81"/>
      <c r="G139" s="82"/>
      <c r="H139" s="83">
        <f t="shared" si="9"/>
        <v>0</v>
      </c>
      <c r="I139" s="84">
        <f>Accompanying!B138</f>
        <v>0</v>
      </c>
      <c r="J139" s="82">
        <f>Accompanying!C138</f>
        <v>0</v>
      </c>
      <c r="K139" s="85">
        <v>0</v>
      </c>
      <c r="L139" s="83">
        <f t="shared" si="7"/>
        <v>0</v>
      </c>
      <c r="M139" s="86">
        <f>Accompanying!D138</f>
        <v>0</v>
      </c>
      <c r="N139" s="87">
        <f>Accompanying!E138</f>
        <v>0</v>
      </c>
      <c r="O139" s="93" t="s">
        <v>8</v>
      </c>
      <c r="P139" s="94">
        <v>0</v>
      </c>
      <c r="Q139" s="91"/>
      <c r="R139" s="91"/>
      <c r="S139" s="91">
        <f t="shared" si="14"/>
        <v>0</v>
      </c>
      <c r="T139" s="92">
        <f t="shared" si="11"/>
        <v>0</v>
      </c>
      <c r="U139" s="92">
        <f t="shared" si="8"/>
        <v>0</v>
      </c>
      <c r="W139" s="98">
        <f t="shared" si="15"/>
        <v>0</v>
      </c>
      <c r="X139" s="80">
        <f t="shared" si="16"/>
        <v>0</v>
      </c>
      <c r="Y139" s="154">
        <v>0</v>
      </c>
      <c r="Z139" s="154">
        <v>0</v>
      </c>
      <c r="AA139" s="154"/>
      <c r="AC139" s="154">
        <v>0</v>
      </c>
      <c r="AD139" s="156">
        <v>0</v>
      </c>
      <c r="AE139" s="157"/>
      <c r="AG139" s="154">
        <v>0</v>
      </c>
      <c r="AH139" s="156">
        <v>0</v>
      </c>
      <c r="AI139" s="157"/>
    </row>
    <row r="140" spans="1:35" ht="12.75" customHeight="1" x14ac:dyDescent="0.2">
      <c r="A140" s="2"/>
      <c r="B140" s="80"/>
      <c r="C140" s="80"/>
      <c r="D140" s="80"/>
      <c r="E140" s="80"/>
      <c r="F140" s="81"/>
      <c r="G140" s="82"/>
      <c r="H140" s="83">
        <f t="shared" si="9"/>
        <v>0</v>
      </c>
      <c r="I140" s="84">
        <f>Accompanying!B139</f>
        <v>0</v>
      </c>
      <c r="J140" s="82">
        <f>Accompanying!C139</f>
        <v>0</v>
      </c>
      <c r="K140" s="85">
        <v>0</v>
      </c>
      <c r="L140" s="83">
        <f t="shared" si="7"/>
        <v>0</v>
      </c>
      <c r="M140" s="86">
        <f>Accompanying!D139</f>
        <v>0</v>
      </c>
      <c r="N140" s="87">
        <f>Accompanying!E139</f>
        <v>0</v>
      </c>
      <c r="O140" s="93" t="s">
        <v>8</v>
      </c>
      <c r="P140" s="94">
        <v>0</v>
      </c>
      <c r="Q140" s="91"/>
      <c r="R140" s="91"/>
      <c r="S140" s="91">
        <f t="shared" si="14"/>
        <v>0</v>
      </c>
      <c r="T140" s="92">
        <f t="shared" si="11"/>
        <v>0</v>
      </c>
      <c r="U140" s="92">
        <f t="shared" si="8"/>
        <v>0</v>
      </c>
      <c r="W140" s="98">
        <f t="shared" si="15"/>
        <v>0</v>
      </c>
      <c r="X140" s="80">
        <f t="shared" si="16"/>
        <v>0</v>
      </c>
      <c r="Y140" s="154">
        <v>0</v>
      </c>
      <c r="Z140" s="154">
        <v>0</v>
      </c>
      <c r="AA140" s="154"/>
      <c r="AC140" s="154">
        <v>0</v>
      </c>
      <c r="AD140" s="156">
        <v>0</v>
      </c>
      <c r="AE140" s="157"/>
      <c r="AG140" s="154">
        <v>0</v>
      </c>
      <c r="AH140" s="156">
        <v>0</v>
      </c>
      <c r="AI140" s="157"/>
    </row>
    <row r="141" spans="1:35" ht="12.75" customHeight="1" x14ac:dyDescent="0.2">
      <c r="A141" s="2"/>
      <c r="B141" s="80"/>
      <c r="C141" s="80"/>
      <c r="D141" s="80"/>
      <c r="E141" s="80"/>
      <c r="F141" s="81"/>
      <c r="G141" s="82"/>
      <c r="H141" s="83">
        <f t="shared" si="9"/>
        <v>0</v>
      </c>
      <c r="I141" s="84">
        <f>Accompanying!B140</f>
        <v>0</v>
      </c>
      <c r="J141" s="82">
        <f>Accompanying!C140</f>
        <v>0</v>
      </c>
      <c r="K141" s="85">
        <v>0</v>
      </c>
      <c r="L141" s="83">
        <f t="shared" si="7"/>
        <v>0</v>
      </c>
      <c r="M141" s="86">
        <f>Accompanying!D140</f>
        <v>0</v>
      </c>
      <c r="N141" s="87">
        <f>Accompanying!E140</f>
        <v>0</v>
      </c>
      <c r="O141" s="93" t="s">
        <v>8</v>
      </c>
      <c r="P141" s="94">
        <v>0</v>
      </c>
      <c r="Q141" s="91"/>
      <c r="R141" s="91"/>
      <c r="S141" s="91">
        <f t="shared" si="14"/>
        <v>0</v>
      </c>
      <c r="T141" s="92">
        <f t="shared" si="11"/>
        <v>0</v>
      </c>
      <c r="U141" s="92">
        <f t="shared" si="8"/>
        <v>0</v>
      </c>
      <c r="W141" s="98">
        <f t="shared" si="15"/>
        <v>0</v>
      </c>
      <c r="X141" s="80">
        <f t="shared" si="16"/>
        <v>0</v>
      </c>
      <c r="Y141" s="154">
        <v>0</v>
      </c>
      <c r="Z141" s="154">
        <v>0</v>
      </c>
      <c r="AA141" s="154"/>
      <c r="AC141" s="154">
        <v>0</v>
      </c>
      <c r="AD141" s="156">
        <v>0</v>
      </c>
      <c r="AE141" s="157"/>
      <c r="AG141" s="154">
        <v>0</v>
      </c>
      <c r="AH141" s="156">
        <v>0</v>
      </c>
      <c r="AI141" s="157"/>
    </row>
    <row r="142" spans="1:35" ht="12.75" customHeight="1" x14ac:dyDescent="0.2">
      <c r="A142" s="2"/>
      <c r="B142" s="80"/>
      <c r="C142" s="80"/>
      <c r="D142" s="80"/>
      <c r="E142" s="80"/>
      <c r="F142" s="81"/>
      <c r="G142" s="82"/>
      <c r="H142" s="83">
        <f t="shared" si="9"/>
        <v>0</v>
      </c>
      <c r="I142" s="84">
        <f>Accompanying!B141</f>
        <v>0</v>
      </c>
      <c r="J142" s="82">
        <f>Accompanying!C141</f>
        <v>0</v>
      </c>
      <c r="K142" s="85">
        <v>0</v>
      </c>
      <c r="L142" s="83">
        <f t="shared" si="7"/>
        <v>0</v>
      </c>
      <c r="M142" s="86">
        <f>Accompanying!D141</f>
        <v>0</v>
      </c>
      <c r="N142" s="87">
        <f>Accompanying!E141</f>
        <v>0</v>
      </c>
      <c r="O142" s="93" t="s">
        <v>8</v>
      </c>
      <c r="P142" s="94">
        <v>0</v>
      </c>
      <c r="Q142" s="91"/>
      <c r="R142" s="91"/>
      <c r="S142" s="91">
        <f t="shared" si="14"/>
        <v>0</v>
      </c>
      <c r="T142" s="92">
        <f t="shared" si="11"/>
        <v>0</v>
      </c>
      <c r="U142" s="92">
        <f t="shared" si="8"/>
        <v>0</v>
      </c>
      <c r="W142" s="98">
        <f t="shared" si="15"/>
        <v>0</v>
      </c>
      <c r="X142" s="80">
        <f t="shared" si="16"/>
        <v>0</v>
      </c>
      <c r="Y142" s="154">
        <v>0</v>
      </c>
      <c r="Z142" s="154">
        <v>0</v>
      </c>
      <c r="AA142" s="154"/>
      <c r="AC142" s="154">
        <v>0</v>
      </c>
      <c r="AD142" s="156">
        <v>0</v>
      </c>
      <c r="AE142" s="157"/>
      <c r="AG142" s="154">
        <v>0</v>
      </c>
      <c r="AH142" s="156">
        <v>0</v>
      </c>
      <c r="AI142" s="157"/>
    </row>
    <row r="143" spans="1:35" ht="12.75" customHeight="1" x14ac:dyDescent="0.2">
      <c r="A143" s="2"/>
      <c r="B143" s="80"/>
      <c r="C143" s="80"/>
      <c r="D143" s="80"/>
      <c r="E143" s="80"/>
      <c r="F143" s="81"/>
      <c r="G143" s="82"/>
      <c r="H143" s="83">
        <f t="shared" si="9"/>
        <v>0</v>
      </c>
      <c r="I143" s="84">
        <f>Accompanying!B142</f>
        <v>0</v>
      </c>
      <c r="J143" s="82">
        <f>Accompanying!C142</f>
        <v>0</v>
      </c>
      <c r="K143" s="85">
        <v>0</v>
      </c>
      <c r="L143" s="83">
        <f t="shared" si="7"/>
        <v>0</v>
      </c>
      <c r="M143" s="86">
        <f>Accompanying!D142</f>
        <v>0</v>
      </c>
      <c r="N143" s="87">
        <f>Accompanying!E142</f>
        <v>0</v>
      </c>
      <c r="O143" s="93" t="s">
        <v>8</v>
      </c>
      <c r="P143" s="94">
        <v>0</v>
      </c>
      <c r="Q143" s="91"/>
      <c r="R143" s="91"/>
      <c r="S143" s="91">
        <f t="shared" si="14"/>
        <v>0</v>
      </c>
      <c r="T143" s="92">
        <f t="shared" si="11"/>
        <v>0</v>
      </c>
      <c r="U143" s="92">
        <f t="shared" si="8"/>
        <v>0</v>
      </c>
      <c r="W143" s="98">
        <f t="shared" si="15"/>
        <v>0</v>
      </c>
      <c r="X143" s="80">
        <f t="shared" si="16"/>
        <v>0</v>
      </c>
      <c r="Y143" s="154">
        <v>0</v>
      </c>
      <c r="Z143" s="154">
        <v>0</v>
      </c>
      <c r="AA143" s="154"/>
      <c r="AC143" s="154">
        <v>0</v>
      </c>
      <c r="AD143" s="156">
        <v>0</v>
      </c>
      <c r="AE143" s="157"/>
      <c r="AG143" s="154">
        <v>0</v>
      </c>
      <c r="AH143" s="156">
        <v>0</v>
      </c>
      <c r="AI143" s="157"/>
    </row>
    <row r="144" spans="1:35" ht="12.75" customHeight="1" x14ac:dyDescent="0.2">
      <c r="A144" s="2"/>
      <c r="B144" s="80"/>
      <c r="C144" s="80"/>
      <c r="D144" s="80"/>
      <c r="E144" s="80"/>
      <c r="F144" s="81"/>
      <c r="G144" s="82"/>
      <c r="H144" s="83">
        <f t="shared" si="9"/>
        <v>0</v>
      </c>
      <c r="I144" s="84">
        <f>Accompanying!B143</f>
        <v>0</v>
      </c>
      <c r="J144" s="82">
        <f>Accompanying!C143</f>
        <v>0</v>
      </c>
      <c r="K144" s="85">
        <v>0</v>
      </c>
      <c r="L144" s="83">
        <f t="shared" si="7"/>
        <v>0</v>
      </c>
      <c r="M144" s="86">
        <f>Accompanying!D143</f>
        <v>0</v>
      </c>
      <c r="N144" s="87">
        <f>Accompanying!E143</f>
        <v>0</v>
      </c>
      <c r="O144" s="93" t="s">
        <v>8</v>
      </c>
      <c r="P144" s="94">
        <v>0</v>
      </c>
      <c r="Q144" s="91"/>
      <c r="R144" s="91"/>
      <c r="S144" s="91">
        <f t="shared" si="14"/>
        <v>0</v>
      </c>
      <c r="T144" s="92">
        <f t="shared" si="11"/>
        <v>0</v>
      </c>
      <c r="U144" s="92">
        <f t="shared" si="8"/>
        <v>0</v>
      </c>
      <c r="W144" s="98">
        <f t="shared" si="15"/>
        <v>0</v>
      </c>
      <c r="X144" s="80">
        <f t="shared" si="16"/>
        <v>0</v>
      </c>
      <c r="Y144" s="154">
        <v>0</v>
      </c>
      <c r="Z144" s="154">
        <v>0</v>
      </c>
      <c r="AA144" s="154"/>
      <c r="AC144" s="154">
        <v>0</v>
      </c>
      <c r="AD144" s="156">
        <v>0</v>
      </c>
      <c r="AE144" s="157"/>
      <c r="AG144" s="154">
        <v>0</v>
      </c>
      <c r="AH144" s="156">
        <v>0</v>
      </c>
      <c r="AI144" s="157"/>
    </row>
    <row r="145" spans="1:35" ht="12.75" customHeight="1" x14ac:dyDescent="0.2">
      <c r="A145" s="2"/>
      <c r="B145" s="80"/>
      <c r="C145" s="80"/>
      <c r="D145" s="80"/>
      <c r="E145" s="80"/>
      <c r="F145" s="81"/>
      <c r="G145" s="82"/>
      <c r="H145" s="83">
        <f t="shared" si="9"/>
        <v>0</v>
      </c>
      <c r="I145" s="84">
        <f>Accompanying!B144</f>
        <v>0</v>
      </c>
      <c r="J145" s="82">
        <f>Accompanying!C144</f>
        <v>0</v>
      </c>
      <c r="K145" s="85">
        <v>0</v>
      </c>
      <c r="L145" s="83">
        <f t="shared" si="7"/>
        <v>0</v>
      </c>
      <c r="M145" s="86">
        <f>Accompanying!D144</f>
        <v>0</v>
      </c>
      <c r="N145" s="87">
        <f>Accompanying!E144</f>
        <v>0</v>
      </c>
      <c r="O145" s="93" t="s">
        <v>8</v>
      </c>
      <c r="P145" s="94">
        <v>0</v>
      </c>
      <c r="Q145" s="91"/>
      <c r="R145" s="91"/>
      <c r="S145" s="91">
        <f t="shared" si="14"/>
        <v>0</v>
      </c>
      <c r="T145" s="92">
        <f t="shared" si="11"/>
        <v>0</v>
      </c>
      <c r="U145" s="92">
        <f t="shared" si="8"/>
        <v>0</v>
      </c>
      <c r="W145" s="98">
        <f t="shared" si="15"/>
        <v>0</v>
      </c>
      <c r="X145" s="80">
        <f t="shared" si="16"/>
        <v>0</v>
      </c>
      <c r="Y145" s="154">
        <v>0</v>
      </c>
      <c r="Z145" s="154">
        <v>0</v>
      </c>
      <c r="AA145" s="154"/>
      <c r="AC145" s="154">
        <v>0</v>
      </c>
      <c r="AD145" s="156">
        <v>0</v>
      </c>
      <c r="AE145" s="157"/>
      <c r="AG145" s="154">
        <v>0</v>
      </c>
      <c r="AH145" s="156">
        <v>0</v>
      </c>
      <c r="AI145" s="157"/>
    </row>
    <row r="146" spans="1:35" ht="12.75" customHeight="1" x14ac:dyDescent="0.2">
      <c r="A146" s="2"/>
      <c r="B146" s="80"/>
      <c r="C146" s="80"/>
      <c r="D146" s="80"/>
      <c r="E146" s="80"/>
      <c r="F146" s="81"/>
      <c r="G146" s="82"/>
      <c r="H146" s="83">
        <f t="shared" si="9"/>
        <v>0</v>
      </c>
      <c r="I146" s="84">
        <f>Accompanying!B145</f>
        <v>0</v>
      </c>
      <c r="J146" s="82">
        <f>Accompanying!C145</f>
        <v>0</v>
      </c>
      <c r="K146" s="85">
        <v>0</v>
      </c>
      <c r="L146" s="83">
        <f t="shared" si="7"/>
        <v>0</v>
      </c>
      <c r="M146" s="86">
        <f>Accompanying!D145</f>
        <v>0</v>
      </c>
      <c r="N146" s="87">
        <f>Accompanying!E145</f>
        <v>0</v>
      </c>
      <c r="O146" s="93" t="s">
        <v>8</v>
      </c>
      <c r="P146" s="94">
        <v>0</v>
      </c>
      <c r="Q146" s="91"/>
      <c r="R146" s="91"/>
      <c r="S146" s="91">
        <f t="shared" si="14"/>
        <v>0</v>
      </c>
      <c r="T146" s="92">
        <f t="shared" si="11"/>
        <v>0</v>
      </c>
      <c r="U146" s="92">
        <f t="shared" si="8"/>
        <v>0</v>
      </c>
      <c r="W146" s="98">
        <f t="shared" si="15"/>
        <v>0</v>
      </c>
      <c r="X146" s="80">
        <f t="shared" si="16"/>
        <v>0</v>
      </c>
      <c r="Y146" s="154">
        <v>0</v>
      </c>
      <c r="Z146" s="154">
        <v>0</v>
      </c>
      <c r="AA146" s="154"/>
      <c r="AC146" s="154">
        <v>0</v>
      </c>
      <c r="AD146" s="156">
        <v>0</v>
      </c>
      <c r="AE146" s="157"/>
      <c r="AG146" s="154">
        <v>0</v>
      </c>
      <c r="AH146" s="156">
        <v>0</v>
      </c>
      <c r="AI146" s="157"/>
    </row>
    <row r="147" spans="1:35" ht="12.75" customHeight="1" x14ac:dyDescent="0.2">
      <c r="A147" s="2"/>
      <c r="B147" s="80"/>
      <c r="C147" s="80"/>
      <c r="D147" s="80"/>
      <c r="E147" s="80"/>
      <c r="F147" s="81"/>
      <c r="G147" s="82"/>
      <c r="H147" s="83">
        <f t="shared" si="9"/>
        <v>0</v>
      </c>
      <c r="I147" s="84">
        <f>Accompanying!B146</f>
        <v>0</v>
      </c>
      <c r="J147" s="82">
        <f>Accompanying!C146</f>
        <v>0</v>
      </c>
      <c r="K147" s="85">
        <v>0</v>
      </c>
      <c r="L147" s="83">
        <f t="shared" si="7"/>
        <v>0</v>
      </c>
      <c r="M147" s="86">
        <f>Accompanying!D146</f>
        <v>0</v>
      </c>
      <c r="N147" s="87">
        <f>Accompanying!E146</f>
        <v>0</v>
      </c>
      <c r="O147" s="93" t="s">
        <v>8</v>
      </c>
      <c r="P147" s="94">
        <v>0</v>
      </c>
      <c r="Q147" s="91"/>
      <c r="R147" s="91"/>
      <c r="S147" s="91">
        <f t="shared" si="14"/>
        <v>0</v>
      </c>
      <c r="T147" s="92">
        <f t="shared" si="11"/>
        <v>0</v>
      </c>
      <c r="U147" s="92">
        <f t="shared" si="8"/>
        <v>0</v>
      </c>
      <c r="W147" s="98">
        <f t="shared" si="15"/>
        <v>0</v>
      </c>
      <c r="X147" s="80">
        <f t="shared" si="16"/>
        <v>0</v>
      </c>
      <c r="Y147" s="154">
        <v>0</v>
      </c>
      <c r="Z147" s="154">
        <v>0</v>
      </c>
      <c r="AA147" s="154"/>
      <c r="AC147" s="154">
        <v>0</v>
      </c>
      <c r="AD147" s="156">
        <v>0</v>
      </c>
      <c r="AE147" s="157"/>
      <c r="AG147" s="154">
        <v>0</v>
      </c>
      <c r="AH147" s="156">
        <v>0</v>
      </c>
      <c r="AI147" s="157"/>
    </row>
    <row r="148" spans="1:35" ht="12.75" customHeight="1" x14ac:dyDescent="0.2">
      <c r="A148" s="2"/>
      <c r="B148" s="80"/>
      <c r="C148" s="80"/>
      <c r="D148" s="80"/>
      <c r="E148" s="80"/>
      <c r="F148" s="81"/>
      <c r="G148" s="82"/>
      <c r="H148" s="83">
        <f t="shared" si="9"/>
        <v>0</v>
      </c>
      <c r="I148" s="84">
        <f>Accompanying!B147</f>
        <v>0</v>
      </c>
      <c r="J148" s="82">
        <f>Accompanying!C147</f>
        <v>0</v>
      </c>
      <c r="K148" s="85">
        <v>0</v>
      </c>
      <c r="L148" s="83">
        <f t="shared" si="7"/>
        <v>0</v>
      </c>
      <c r="M148" s="86">
        <f>Accompanying!D147</f>
        <v>0</v>
      </c>
      <c r="N148" s="87">
        <f>Accompanying!E147</f>
        <v>0</v>
      </c>
      <c r="O148" s="93" t="s">
        <v>8</v>
      </c>
      <c r="P148" s="94">
        <v>0</v>
      </c>
      <c r="Q148" s="91"/>
      <c r="R148" s="91"/>
      <c r="S148" s="91">
        <f t="shared" si="14"/>
        <v>0</v>
      </c>
      <c r="T148" s="92">
        <f t="shared" si="11"/>
        <v>0</v>
      </c>
      <c r="U148" s="92">
        <f t="shared" si="8"/>
        <v>0</v>
      </c>
      <c r="W148" s="98">
        <f t="shared" si="15"/>
        <v>0</v>
      </c>
      <c r="X148" s="80">
        <f t="shared" si="16"/>
        <v>0</v>
      </c>
      <c r="Y148" s="154">
        <v>0</v>
      </c>
      <c r="Z148" s="154">
        <v>0</v>
      </c>
      <c r="AA148" s="154"/>
      <c r="AC148" s="154">
        <v>0</v>
      </c>
      <c r="AD148" s="156">
        <v>0</v>
      </c>
      <c r="AE148" s="157"/>
      <c r="AG148" s="154">
        <v>0</v>
      </c>
      <c r="AH148" s="156">
        <v>0</v>
      </c>
      <c r="AI148" s="157"/>
    </row>
    <row r="149" spans="1:35" ht="12.75" customHeight="1" x14ac:dyDescent="0.2">
      <c r="A149" s="2"/>
      <c r="B149" s="80"/>
      <c r="C149" s="80"/>
      <c r="D149" s="80"/>
      <c r="E149" s="80"/>
      <c r="F149" s="81"/>
      <c r="G149" s="82"/>
      <c r="H149" s="83">
        <f t="shared" si="9"/>
        <v>0</v>
      </c>
      <c r="I149" s="84">
        <f>Accompanying!B148</f>
        <v>0</v>
      </c>
      <c r="J149" s="82">
        <f>Accompanying!C148</f>
        <v>0</v>
      </c>
      <c r="K149" s="85">
        <v>0</v>
      </c>
      <c r="L149" s="83">
        <f t="shared" si="7"/>
        <v>0</v>
      </c>
      <c r="M149" s="86">
        <f>Accompanying!D148</f>
        <v>0</v>
      </c>
      <c r="N149" s="87">
        <f>Accompanying!E148</f>
        <v>0</v>
      </c>
      <c r="O149" s="93" t="s">
        <v>8</v>
      </c>
      <c r="P149" s="94">
        <v>0</v>
      </c>
      <c r="Q149" s="91"/>
      <c r="R149" s="91"/>
      <c r="S149" s="91">
        <f t="shared" si="14"/>
        <v>0</v>
      </c>
      <c r="T149" s="92">
        <f t="shared" si="11"/>
        <v>0</v>
      </c>
      <c r="U149" s="92">
        <f t="shared" si="8"/>
        <v>0</v>
      </c>
      <c r="W149" s="98">
        <f t="shared" si="15"/>
        <v>0</v>
      </c>
      <c r="X149" s="80">
        <f t="shared" si="16"/>
        <v>0</v>
      </c>
      <c r="Y149" s="154">
        <v>0</v>
      </c>
      <c r="Z149" s="154">
        <v>0</v>
      </c>
      <c r="AA149" s="154"/>
      <c r="AC149" s="154">
        <v>0</v>
      </c>
      <c r="AD149" s="156">
        <v>0</v>
      </c>
      <c r="AE149" s="157"/>
      <c r="AG149" s="154">
        <v>0</v>
      </c>
      <c r="AH149" s="156">
        <v>0</v>
      </c>
      <c r="AI149" s="157"/>
    </row>
    <row r="150" spans="1:35" ht="12.75" customHeight="1" x14ac:dyDescent="0.2">
      <c r="A150" s="2"/>
      <c r="B150" s="80"/>
      <c r="C150" s="80"/>
      <c r="D150" s="80"/>
      <c r="E150" s="80"/>
      <c r="F150" s="81"/>
      <c r="G150" s="82"/>
      <c r="H150" s="83">
        <f t="shared" si="9"/>
        <v>0</v>
      </c>
      <c r="I150" s="84">
        <f>Accompanying!B149</f>
        <v>0</v>
      </c>
      <c r="J150" s="82">
        <f>Accompanying!C149</f>
        <v>0</v>
      </c>
      <c r="K150" s="85">
        <v>0</v>
      </c>
      <c r="L150" s="83">
        <f t="shared" si="7"/>
        <v>0</v>
      </c>
      <c r="M150" s="86">
        <f>Accompanying!D149</f>
        <v>0</v>
      </c>
      <c r="N150" s="87">
        <f>Accompanying!E149</f>
        <v>0</v>
      </c>
      <c r="O150" s="93" t="s">
        <v>8</v>
      </c>
      <c r="P150" s="94">
        <v>0</v>
      </c>
      <c r="Q150" s="91"/>
      <c r="R150" s="91"/>
      <c r="S150" s="91">
        <f t="shared" ref="S150:S213" si="17">P150+((I150-J150)*$AS$7)+(L150*(N150-M150))+($AQ$7*H150)+IF(O150="si",$AQ$10,0)</f>
        <v>0</v>
      </c>
      <c r="T150" s="92">
        <f t="shared" si="11"/>
        <v>0</v>
      </c>
      <c r="U150" s="92">
        <f t="shared" si="8"/>
        <v>0</v>
      </c>
      <c r="W150" s="98">
        <f t="shared" si="15"/>
        <v>0</v>
      </c>
      <c r="X150" s="80">
        <f t="shared" si="16"/>
        <v>0</v>
      </c>
      <c r="Y150" s="154">
        <v>0</v>
      </c>
      <c r="Z150" s="154">
        <v>0</v>
      </c>
      <c r="AA150" s="154"/>
      <c r="AC150" s="154">
        <v>0</v>
      </c>
      <c r="AD150" s="156">
        <v>0</v>
      </c>
      <c r="AE150" s="157"/>
      <c r="AG150" s="154">
        <v>0</v>
      </c>
      <c r="AH150" s="156">
        <v>0</v>
      </c>
      <c r="AI150" s="157"/>
    </row>
    <row r="151" spans="1:35" ht="12.75" customHeight="1" x14ac:dyDescent="0.2">
      <c r="A151" s="2"/>
      <c r="B151" s="80"/>
      <c r="C151" s="80"/>
      <c r="D151" s="80"/>
      <c r="E151" s="80"/>
      <c r="F151" s="81"/>
      <c r="G151" s="82"/>
      <c r="H151" s="83">
        <f t="shared" si="9"/>
        <v>0</v>
      </c>
      <c r="I151" s="84">
        <f>Accompanying!B150</f>
        <v>0</v>
      </c>
      <c r="J151" s="82">
        <f>Accompanying!C150</f>
        <v>0</v>
      </c>
      <c r="K151" s="85">
        <v>0</v>
      </c>
      <c r="L151" s="83">
        <f t="shared" si="7"/>
        <v>0</v>
      </c>
      <c r="M151" s="86">
        <f>Accompanying!D150</f>
        <v>0</v>
      </c>
      <c r="N151" s="87">
        <f>Accompanying!E150</f>
        <v>0</v>
      </c>
      <c r="O151" s="93" t="s">
        <v>8</v>
      </c>
      <c r="P151" s="94">
        <v>0</v>
      </c>
      <c r="Q151" s="91"/>
      <c r="R151" s="91"/>
      <c r="S151" s="91">
        <f t="shared" si="17"/>
        <v>0</v>
      </c>
      <c r="T151" s="92">
        <f t="shared" si="11"/>
        <v>0</v>
      </c>
      <c r="U151" s="92">
        <f t="shared" si="8"/>
        <v>0</v>
      </c>
      <c r="W151" s="98">
        <f t="shared" si="15"/>
        <v>0</v>
      </c>
      <c r="X151" s="80">
        <f t="shared" si="16"/>
        <v>0</v>
      </c>
      <c r="Y151" s="154">
        <v>0</v>
      </c>
      <c r="Z151" s="154">
        <v>0</v>
      </c>
      <c r="AA151" s="154"/>
      <c r="AC151" s="154">
        <v>0</v>
      </c>
      <c r="AD151" s="156">
        <v>0</v>
      </c>
      <c r="AE151" s="157"/>
      <c r="AG151" s="154">
        <v>0</v>
      </c>
      <c r="AH151" s="156">
        <v>0</v>
      </c>
      <c r="AI151" s="157"/>
    </row>
    <row r="152" spans="1:35" ht="12.75" customHeight="1" x14ac:dyDescent="0.2">
      <c r="A152" s="2"/>
      <c r="B152" s="80"/>
      <c r="C152" s="80"/>
      <c r="D152" s="80"/>
      <c r="E152" s="80"/>
      <c r="F152" s="81"/>
      <c r="G152" s="82"/>
      <c r="H152" s="83">
        <f t="shared" si="9"/>
        <v>0</v>
      </c>
      <c r="I152" s="84">
        <f>Accompanying!B151</f>
        <v>0</v>
      </c>
      <c r="J152" s="82">
        <f>Accompanying!C151</f>
        <v>0</v>
      </c>
      <c r="K152" s="85">
        <v>0</v>
      </c>
      <c r="L152" s="83">
        <f t="shared" si="7"/>
        <v>0</v>
      </c>
      <c r="M152" s="86">
        <f>Accompanying!D151</f>
        <v>0</v>
      </c>
      <c r="N152" s="87">
        <f>Accompanying!E151</f>
        <v>0</v>
      </c>
      <c r="O152" s="93" t="s">
        <v>8</v>
      </c>
      <c r="P152" s="94">
        <v>0</v>
      </c>
      <c r="Q152" s="91"/>
      <c r="R152" s="91"/>
      <c r="S152" s="91">
        <f t="shared" si="17"/>
        <v>0</v>
      </c>
      <c r="T152" s="92">
        <f t="shared" si="11"/>
        <v>0</v>
      </c>
      <c r="U152" s="92">
        <f t="shared" si="8"/>
        <v>0</v>
      </c>
      <c r="W152" s="98">
        <f t="shared" si="15"/>
        <v>0</v>
      </c>
      <c r="X152" s="80">
        <f t="shared" si="16"/>
        <v>0</v>
      </c>
      <c r="Y152" s="154">
        <v>0</v>
      </c>
      <c r="Z152" s="154">
        <v>0</v>
      </c>
      <c r="AA152" s="154"/>
      <c r="AC152" s="154">
        <v>0</v>
      </c>
      <c r="AD152" s="156">
        <v>0</v>
      </c>
      <c r="AE152" s="157"/>
      <c r="AG152" s="154">
        <v>0</v>
      </c>
      <c r="AH152" s="156">
        <v>0</v>
      </c>
      <c r="AI152" s="157"/>
    </row>
    <row r="153" spans="1:35" ht="12.75" customHeight="1" x14ac:dyDescent="0.2">
      <c r="A153" s="2"/>
      <c r="B153" s="80"/>
      <c r="C153" s="80"/>
      <c r="D153" s="80"/>
      <c r="E153" s="80"/>
      <c r="F153" s="81"/>
      <c r="G153" s="82"/>
      <c r="H153" s="83">
        <f t="shared" si="9"/>
        <v>0</v>
      </c>
      <c r="I153" s="84">
        <f>Accompanying!B152</f>
        <v>0</v>
      </c>
      <c r="J153" s="82">
        <f>Accompanying!C152</f>
        <v>0</v>
      </c>
      <c r="K153" s="85">
        <v>0</v>
      </c>
      <c r="L153" s="83">
        <f t="shared" si="7"/>
        <v>0</v>
      </c>
      <c r="M153" s="86">
        <f>Accompanying!D152</f>
        <v>0</v>
      </c>
      <c r="N153" s="87">
        <f>Accompanying!E152</f>
        <v>0</v>
      </c>
      <c r="O153" s="93" t="s">
        <v>8</v>
      </c>
      <c r="P153" s="94">
        <v>0</v>
      </c>
      <c r="Q153" s="91"/>
      <c r="R153" s="91"/>
      <c r="S153" s="91">
        <f t="shared" si="17"/>
        <v>0</v>
      </c>
      <c r="T153" s="92">
        <f t="shared" si="11"/>
        <v>0</v>
      </c>
      <c r="U153" s="92">
        <f t="shared" si="8"/>
        <v>0</v>
      </c>
      <c r="W153" s="98">
        <f t="shared" si="15"/>
        <v>0</v>
      </c>
      <c r="X153" s="80">
        <f t="shared" si="16"/>
        <v>0</v>
      </c>
      <c r="Y153" s="154">
        <v>0</v>
      </c>
      <c r="Z153" s="154">
        <v>0</v>
      </c>
      <c r="AA153" s="154"/>
      <c r="AC153" s="154">
        <v>0</v>
      </c>
      <c r="AD153" s="156">
        <v>0</v>
      </c>
      <c r="AE153" s="157"/>
      <c r="AG153" s="154">
        <v>0</v>
      </c>
      <c r="AH153" s="156">
        <v>0</v>
      </c>
      <c r="AI153" s="157"/>
    </row>
    <row r="154" spans="1:35" ht="12.75" customHeight="1" x14ac:dyDescent="0.2">
      <c r="A154" s="2"/>
      <c r="B154" s="80"/>
      <c r="C154" s="80"/>
      <c r="D154" s="80"/>
      <c r="E154" s="80"/>
      <c r="F154" s="81"/>
      <c r="G154" s="82"/>
      <c r="H154" s="83">
        <f t="shared" si="9"/>
        <v>0</v>
      </c>
      <c r="I154" s="84">
        <f>Accompanying!B153</f>
        <v>0</v>
      </c>
      <c r="J154" s="82">
        <f>Accompanying!C153</f>
        <v>0</v>
      </c>
      <c r="K154" s="85">
        <v>0</v>
      </c>
      <c r="L154" s="83">
        <f t="shared" si="7"/>
        <v>0</v>
      </c>
      <c r="M154" s="86">
        <f>Accompanying!D153</f>
        <v>0</v>
      </c>
      <c r="N154" s="87">
        <f>Accompanying!E153</f>
        <v>0</v>
      </c>
      <c r="O154" s="93" t="s">
        <v>8</v>
      </c>
      <c r="P154" s="94">
        <v>0</v>
      </c>
      <c r="Q154" s="91"/>
      <c r="R154" s="91"/>
      <c r="S154" s="91">
        <f t="shared" si="17"/>
        <v>0</v>
      </c>
      <c r="T154" s="92">
        <f t="shared" si="11"/>
        <v>0</v>
      </c>
      <c r="U154" s="92">
        <f t="shared" si="8"/>
        <v>0</v>
      </c>
      <c r="W154" s="98">
        <f t="shared" si="15"/>
        <v>0</v>
      </c>
      <c r="X154" s="80">
        <f t="shared" si="16"/>
        <v>0</v>
      </c>
      <c r="Y154" s="154">
        <v>0</v>
      </c>
      <c r="Z154" s="154">
        <v>0</v>
      </c>
      <c r="AA154" s="154"/>
      <c r="AC154" s="154">
        <v>0</v>
      </c>
      <c r="AD154" s="156">
        <v>0</v>
      </c>
      <c r="AE154" s="157"/>
      <c r="AG154" s="154">
        <v>0</v>
      </c>
      <c r="AH154" s="156">
        <v>0</v>
      </c>
      <c r="AI154" s="157"/>
    </row>
    <row r="155" spans="1:35" ht="12.75" customHeight="1" x14ac:dyDescent="0.2">
      <c r="A155" s="2"/>
      <c r="B155" s="80"/>
      <c r="C155" s="80"/>
      <c r="D155" s="80"/>
      <c r="E155" s="80"/>
      <c r="F155" s="81"/>
      <c r="G155" s="82"/>
      <c r="H155" s="83">
        <f t="shared" si="9"/>
        <v>0</v>
      </c>
      <c r="I155" s="84">
        <f>Accompanying!B154</f>
        <v>0</v>
      </c>
      <c r="J155" s="82">
        <f>Accompanying!C154</f>
        <v>0</v>
      </c>
      <c r="K155" s="85">
        <v>0</v>
      </c>
      <c r="L155" s="83">
        <f t="shared" si="7"/>
        <v>0</v>
      </c>
      <c r="M155" s="86">
        <f>Accompanying!D154</f>
        <v>0</v>
      </c>
      <c r="N155" s="87">
        <f>Accompanying!E154</f>
        <v>0</v>
      </c>
      <c r="O155" s="93" t="s">
        <v>8</v>
      </c>
      <c r="P155" s="94">
        <v>0</v>
      </c>
      <c r="Q155" s="91"/>
      <c r="R155" s="91"/>
      <c r="S155" s="91">
        <f t="shared" si="17"/>
        <v>0</v>
      </c>
      <c r="T155" s="92">
        <f t="shared" si="11"/>
        <v>0</v>
      </c>
      <c r="U155" s="92">
        <f t="shared" si="8"/>
        <v>0</v>
      </c>
      <c r="W155" s="98">
        <f t="shared" si="15"/>
        <v>0</v>
      </c>
      <c r="X155" s="80">
        <f t="shared" si="16"/>
        <v>0</v>
      </c>
      <c r="Y155" s="154">
        <v>0</v>
      </c>
      <c r="Z155" s="154">
        <v>0</v>
      </c>
      <c r="AA155" s="154"/>
      <c r="AC155" s="154">
        <v>0</v>
      </c>
      <c r="AD155" s="156">
        <v>0</v>
      </c>
      <c r="AE155" s="157"/>
      <c r="AG155" s="154">
        <v>0</v>
      </c>
      <c r="AH155" s="156">
        <v>0</v>
      </c>
      <c r="AI155" s="157"/>
    </row>
    <row r="156" spans="1:35" ht="12.75" customHeight="1" x14ac:dyDescent="0.2">
      <c r="A156" s="2"/>
      <c r="B156" s="80"/>
      <c r="C156" s="80"/>
      <c r="D156" s="80"/>
      <c r="E156" s="80"/>
      <c r="F156" s="81"/>
      <c r="G156" s="82"/>
      <c r="H156" s="83">
        <f t="shared" si="9"/>
        <v>0</v>
      </c>
      <c r="I156" s="84">
        <f>Accompanying!B155</f>
        <v>0</v>
      </c>
      <c r="J156" s="82">
        <f>Accompanying!C155</f>
        <v>0</v>
      </c>
      <c r="K156" s="85">
        <v>0</v>
      </c>
      <c r="L156" s="83">
        <f t="shared" si="7"/>
        <v>0</v>
      </c>
      <c r="M156" s="86">
        <f>Accompanying!D155</f>
        <v>0</v>
      </c>
      <c r="N156" s="87">
        <f>Accompanying!E155</f>
        <v>0</v>
      </c>
      <c r="O156" s="93" t="s">
        <v>8</v>
      </c>
      <c r="P156" s="94">
        <v>0</v>
      </c>
      <c r="Q156" s="91"/>
      <c r="R156" s="91"/>
      <c r="S156" s="91">
        <f t="shared" si="17"/>
        <v>0</v>
      </c>
      <c r="T156" s="92">
        <f t="shared" si="11"/>
        <v>0</v>
      </c>
      <c r="U156" s="92">
        <f t="shared" si="8"/>
        <v>0</v>
      </c>
      <c r="W156" s="98">
        <f t="shared" si="15"/>
        <v>0</v>
      </c>
      <c r="X156" s="80">
        <f t="shared" si="16"/>
        <v>0</v>
      </c>
      <c r="Y156" s="154">
        <v>0</v>
      </c>
      <c r="Z156" s="154">
        <v>0</v>
      </c>
      <c r="AA156" s="154"/>
      <c r="AC156" s="154">
        <v>0</v>
      </c>
      <c r="AD156" s="156">
        <v>0</v>
      </c>
      <c r="AE156" s="157"/>
      <c r="AG156" s="154">
        <v>0</v>
      </c>
      <c r="AH156" s="156">
        <v>0</v>
      </c>
      <c r="AI156" s="157"/>
    </row>
    <row r="157" spans="1:35" ht="12.75" customHeight="1" x14ac:dyDescent="0.2">
      <c r="A157" s="2"/>
      <c r="B157" s="80"/>
      <c r="C157" s="80"/>
      <c r="D157" s="80"/>
      <c r="E157" s="80"/>
      <c r="F157" s="81"/>
      <c r="G157" s="82"/>
      <c r="H157" s="83">
        <f t="shared" si="9"/>
        <v>0</v>
      </c>
      <c r="I157" s="84">
        <f>Accompanying!B156</f>
        <v>0</v>
      </c>
      <c r="J157" s="82">
        <f>Accompanying!C156</f>
        <v>0</v>
      </c>
      <c r="K157" s="85">
        <v>0</v>
      </c>
      <c r="L157" s="83">
        <f t="shared" si="7"/>
        <v>0</v>
      </c>
      <c r="M157" s="86">
        <f>Accompanying!D156</f>
        <v>0</v>
      </c>
      <c r="N157" s="87">
        <f>Accompanying!E156</f>
        <v>0</v>
      </c>
      <c r="O157" s="93" t="s">
        <v>8</v>
      </c>
      <c r="P157" s="94">
        <v>0</v>
      </c>
      <c r="Q157" s="91"/>
      <c r="R157" s="91"/>
      <c r="S157" s="91">
        <f t="shared" si="17"/>
        <v>0</v>
      </c>
      <c r="T157" s="92">
        <f t="shared" si="11"/>
        <v>0</v>
      </c>
      <c r="U157" s="92">
        <f t="shared" si="8"/>
        <v>0</v>
      </c>
      <c r="W157" s="98">
        <f t="shared" si="15"/>
        <v>0</v>
      </c>
      <c r="X157" s="80">
        <f t="shared" si="16"/>
        <v>0</v>
      </c>
      <c r="Y157" s="154">
        <v>0</v>
      </c>
      <c r="Z157" s="154">
        <v>0</v>
      </c>
      <c r="AA157" s="154"/>
      <c r="AC157" s="154">
        <v>0</v>
      </c>
      <c r="AD157" s="156">
        <v>0</v>
      </c>
      <c r="AE157" s="157"/>
      <c r="AG157" s="154">
        <v>0</v>
      </c>
      <c r="AH157" s="156">
        <v>0</v>
      </c>
      <c r="AI157" s="157"/>
    </row>
    <row r="158" spans="1:35" ht="12.75" customHeight="1" x14ac:dyDescent="0.2">
      <c r="A158" s="2"/>
      <c r="B158" s="80"/>
      <c r="C158" s="80"/>
      <c r="D158" s="80"/>
      <c r="E158" s="80"/>
      <c r="F158" s="81"/>
      <c r="G158" s="82"/>
      <c r="H158" s="83">
        <f t="shared" si="9"/>
        <v>0</v>
      </c>
      <c r="I158" s="84">
        <f>Accompanying!B157</f>
        <v>0</v>
      </c>
      <c r="J158" s="82">
        <f>Accompanying!C157</f>
        <v>0</v>
      </c>
      <c r="K158" s="85">
        <v>0</v>
      </c>
      <c r="L158" s="83">
        <f t="shared" si="7"/>
        <v>0</v>
      </c>
      <c r="M158" s="86">
        <f>Accompanying!D157</f>
        <v>0</v>
      </c>
      <c r="N158" s="87">
        <f>Accompanying!E157</f>
        <v>0</v>
      </c>
      <c r="O158" s="93" t="s">
        <v>8</v>
      </c>
      <c r="P158" s="94">
        <v>0</v>
      </c>
      <c r="Q158" s="91"/>
      <c r="R158" s="91"/>
      <c r="S158" s="91">
        <f t="shared" si="17"/>
        <v>0</v>
      </c>
      <c r="T158" s="92">
        <f t="shared" si="11"/>
        <v>0</v>
      </c>
      <c r="U158" s="92">
        <f t="shared" si="8"/>
        <v>0</v>
      </c>
      <c r="W158" s="98">
        <f t="shared" si="15"/>
        <v>0</v>
      </c>
      <c r="X158" s="80">
        <f t="shared" si="16"/>
        <v>0</v>
      </c>
      <c r="Y158" s="154">
        <v>0</v>
      </c>
      <c r="Z158" s="154">
        <v>0</v>
      </c>
      <c r="AA158" s="154"/>
      <c r="AC158" s="154">
        <v>0</v>
      </c>
      <c r="AD158" s="156">
        <v>0</v>
      </c>
      <c r="AE158" s="157"/>
      <c r="AG158" s="154">
        <v>0</v>
      </c>
      <c r="AH158" s="156">
        <v>0</v>
      </c>
      <c r="AI158" s="157"/>
    </row>
    <row r="159" spans="1:35" ht="12.75" customHeight="1" x14ac:dyDescent="0.2">
      <c r="A159" s="2"/>
      <c r="B159" s="80"/>
      <c r="C159" s="80"/>
      <c r="D159" s="80"/>
      <c r="E159" s="80"/>
      <c r="F159" s="81"/>
      <c r="G159" s="82"/>
      <c r="H159" s="83">
        <f t="shared" si="9"/>
        <v>0</v>
      </c>
      <c r="I159" s="84">
        <f>Accompanying!B158</f>
        <v>0</v>
      </c>
      <c r="J159" s="82">
        <f>Accompanying!C158</f>
        <v>0</v>
      </c>
      <c r="K159" s="85">
        <v>0</v>
      </c>
      <c r="L159" s="83">
        <f t="shared" si="7"/>
        <v>0</v>
      </c>
      <c r="M159" s="86">
        <f>Accompanying!D158</f>
        <v>0</v>
      </c>
      <c r="N159" s="87">
        <f>Accompanying!E158</f>
        <v>0</v>
      </c>
      <c r="O159" s="93" t="s">
        <v>8</v>
      </c>
      <c r="P159" s="94">
        <v>0</v>
      </c>
      <c r="Q159" s="91"/>
      <c r="R159" s="91"/>
      <c r="S159" s="91">
        <f t="shared" si="17"/>
        <v>0</v>
      </c>
      <c r="T159" s="92">
        <f t="shared" si="11"/>
        <v>0</v>
      </c>
      <c r="U159" s="92">
        <f t="shared" si="8"/>
        <v>0</v>
      </c>
      <c r="W159" s="98">
        <f t="shared" si="15"/>
        <v>0</v>
      </c>
      <c r="X159" s="80">
        <f t="shared" si="16"/>
        <v>0</v>
      </c>
      <c r="Y159" s="154">
        <v>0</v>
      </c>
      <c r="Z159" s="154">
        <v>0</v>
      </c>
      <c r="AA159" s="154"/>
      <c r="AC159" s="154">
        <v>0</v>
      </c>
      <c r="AD159" s="156">
        <v>0</v>
      </c>
      <c r="AE159" s="157"/>
      <c r="AG159" s="154">
        <v>0</v>
      </c>
      <c r="AH159" s="156">
        <v>0</v>
      </c>
      <c r="AI159" s="157"/>
    </row>
    <row r="160" spans="1:35" ht="12.75" customHeight="1" x14ac:dyDescent="0.2">
      <c r="A160" s="2"/>
      <c r="B160" s="80"/>
      <c r="C160" s="80"/>
      <c r="D160" s="80"/>
      <c r="E160" s="80"/>
      <c r="F160" s="81"/>
      <c r="G160" s="82"/>
      <c r="H160" s="83">
        <f t="shared" si="9"/>
        <v>0</v>
      </c>
      <c r="I160" s="84">
        <f>Accompanying!B159</f>
        <v>0</v>
      </c>
      <c r="J160" s="82">
        <f>Accompanying!C159</f>
        <v>0</v>
      </c>
      <c r="K160" s="85">
        <v>0</v>
      </c>
      <c r="L160" s="83">
        <f t="shared" si="7"/>
        <v>0</v>
      </c>
      <c r="M160" s="86">
        <f>Accompanying!D159</f>
        <v>0</v>
      </c>
      <c r="N160" s="87">
        <f>Accompanying!E159</f>
        <v>0</v>
      </c>
      <c r="O160" s="93" t="s">
        <v>8</v>
      </c>
      <c r="P160" s="94">
        <v>0</v>
      </c>
      <c r="Q160" s="91"/>
      <c r="R160" s="91"/>
      <c r="S160" s="91">
        <f t="shared" si="17"/>
        <v>0</v>
      </c>
      <c r="T160" s="92">
        <f t="shared" si="11"/>
        <v>0</v>
      </c>
      <c r="U160" s="92">
        <f t="shared" si="8"/>
        <v>0</v>
      </c>
      <c r="W160" s="98">
        <f t="shared" si="15"/>
        <v>0</v>
      </c>
      <c r="X160" s="80">
        <f t="shared" si="16"/>
        <v>0</v>
      </c>
      <c r="Y160" s="154">
        <v>0</v>
      </c>
      <c r="Z160" s="154">
        <v>0</v>
      </c>
      <c r="AA160" s="154"/>
      <c r="AC160" s="154">
        <v>0</v>
      </c>
      <c r="AD160" s="156">
        <v>0</v>
      </c>
      <c r="AE160" s="157"/>
      <c r="AG160" s="154">
        <v>0</v>
      </c>
      <c r="AH160" s="156">
        <v>0</v>
      </c>
      <c r="AI160" s="157"/>
    </row>
    <row r="161" spans="1:35" ht="12.75" customHeight="1" x14ac:dyDescent="0.2">
      <c r="A161" s="2"/>
      <c r="B161" s="80"/>
      <c r="C161" s="80"/>
      <c r="D161" s="80"/>
      <c r="E161" s="80"/>
      <c r="F161" s="81"/>
      <c r="G161" s="82"/>
      <c r="H161" s="83">
        <f t="shared" si="9"/>
        <v>0</v>
      </c>
      <c r="I161" s="84">
        <f>Accompanying!B160</f>
        <v>0</v>
      </c>
      <c r="J161" s="82">
        <f>Accompanying!C160</f>
        <v>0</v>
      </c>
      <c r="K161" s="85">
        <v>0</v>
      </c>
      <c r="L161" s="83">
        <f t="shared" si="7"/>
        <v>0</v>
      </c>
      <c r="M161" s="86">
        <f>Accompanying!D160</f>
        <v>0</v>
      </c>
      <c r="N161" s="87">
        <f>Accompanying!E160</f>
        <v>0</v>
      </c>
      <c r="O161" s="93" t="s">
        <v>8</v>
      </c>
      <c r="P161" s="94">
        <v>0</v>
      </c>
      <c r="Q161" s="91"/>
      <c r="R161" s="91"/>
      <c r="S161" s="91">
        <f t="shared" si="17"/>
        <v>0</v>
      </c>
      <c r="T161" s="92">
        <f t="shared" si="11"/>
        <v>0</v>
      </c>
      <c r="U161" s="92">
        <f t="shared" si="8"/>
        <v>0</v>
      </c>
      <c r="W161" s="98">
        <f t="shared" si="15"/>
        <v>0</v>
      </c>
      <c r="X161" s="80">
        <f t="shared" si="16"/>
        <v>0</v>
      </c>
      <c r="Y161" s="154">
        <v>0</v>
      </c>
      <c r="Z161" s="154">
        <v>0</v>
      </c>
      <c r="AA161" s="154"/>
      <c r="AC161" s="154">
        <v>0</v>
      </c>
      <c r="AD161" s="156">
        <v>0</v>
      </c>
      <c r="AE161" s="157"/>
      <c r="AG161" s="154">
        <v>0</v>
      </c>
      <c r="AH161" s="156">
        <v>0</v>
      </c>
      <c r="AI161" s="157"/>
    </row>
    <row r="162" spans="1:35" ht="12.75" customHeight="1" x14ac:dyDescent="0.2">
      <c r="A162" s="2"/>
      <c r="B162" s="80"/>
      <c r="C162" s="80"/>
      <c r="D162" s="80"/>
      <c r="E162" s="80"/>
      <c r="F162" s="81"/>
      <c r="G162" s="82"/>
      <c r="H162" s="83">
        <f t="shared" si="9"/>
        <v>0</v>
      </c>
      <c r="I162" s="84">
        <f>Accompanying!B161</f>
        <v>0</v>
      </c>
      <c r="J162" s="82">
        <f>Accompanying!C161</f>
        <v>0</v>
      </c>
      <c r="K162" s="85">
        <v>0</v>
      </c>
      <c r="L162" s="83">
        <f t="shared" si="7"/>
        <v>0</v>
      </c>
      <c r="M162" s="86">
        <f>Accompanying!D161</f>
        <v>0</v>
      </c>
      <c r="N162" s="87">
        <f>Accompanying!E161</f>
        <v>0</v>
      </c>
      <c r="O162" s="93" t="s">
        <v>8</v>
      </c>
      <c r="P162" s="94">
        <v>0</v>
      </c>
      <c r="Q162" s="91"/>
      <c r="R162" s="91"/>
      <c r="S162" s="91">
        <f t="shared" si="17"/>
        <v>0</v>
      </c>
      <c r="T162" s="92">
        <f t="shared" si="11"/>
        <v>0</v>
      </c>
      <c r="U162" s="92">
        <f t="shared" si="8"/>
        <v>0</v>
      </c>
      <c r="W162" s="98">
        <f t="shared" si="15"/>
        <v>0</v>
      </c>
      <c r="X162" s="80">
        <f t="shared" si="16"/>
        <v>0</v>
      </c>
      <c r="Y162" s="154">
        <v>0</v>
      </c>
      <c r="Z162" s="154">
        <v>0</v>
      </c>
      <c r="AA162" s="154"/>
      <c r="AC162" s="154">
        <v>0</v>
      </c>
      <c r="AD162" s="156">
        <v>0</v>
      </c>
      <c r="AE162" s="157"/>
      <c r="AG162" s="154">
        <v>0</v>
      </c>
      <c r="AH162" s="156">
        <v>0</v>
      </c>
      <c r="AI162" s="157"/>
    </row>
    <row r="163" spans="1:35" ht="12.75" customHeight="1" x14ac:dyDescent="0.2">
      <c r="A163" s="2"/>
      <c r="B163" s="80"/>
      <c r="C163" s="80"/>
      <c r="D163" s="80"/>
      <c r="E163" s="80"/>
      <c r="F163" s="81"/>
      <c r="G163" s="82"/>
      <c r="H163" s="83">
        <f t="shared" si="9"/>
        <v>0</v>
      </c>
      <c r="I163" s="84">
        <f>Accompanying!B162</f>
        <v>0</v>
      </c>
      <c r="J163" s="82">
        <f>Accompanying!C162</f>
        <v>0</v>
      </c>
      <c r="K163" s="85">
        <v>0</v>
      </c>
      <c r="L163" s="83">
        <f t="shared" si="7"/>
        <v>0</v>
      </c>
      <c r="M163" s="86">
        <f>Accompanying!D162</f>
        <v>0</v>
      </c>
      <c r="N163" s="87">
        <f>Accompanying!E162</f>
        <v>0</v>
      </c>
      <c r="O163" s="93" t="s">
        <v>8</v>
      </c>
      <c r="P163" s="94">
        <v>0</v>
      </c>
      <c r="Q163" s="91"/>
      <c r="R163" s="91"/>
      <c r="S163" s="91">
        <f t="shared" si="17"/>
        <v>0</v>
      </c>
      <c r="T163" s="92">
        <f t="shared" si="11"/>
        <v>0</v>
      </c>
      <c r="U163" s="92">
        <f t="shared" si="8"/>
        <v>0</v>
      </c>
      <c r="W163" s="98">
        <f t="shared" si="15"/>
        <v>0</v>
      </c>
      <c r="X163" s="80">
        <f t="shared" si="16"/>
        <v>0</v>
      </c>
      <c r="Y163" s="154">
        <v>0</v>
      </c>
      <c r="Z163" s="154">
        <v>0</v>
      </c>
      <c r="AA163" s="154"/>
      <c r="AC163" s="154">
        <v>0</v>
      </c>
      <c r="AD163" s="156">
        <v>0</v>
      </c>
      <c r="AE163" s="157"/>
      <c r="AG163" s="154">
        <v>0</v>
      </c>
      <c r="AH163" s="156">
        <v>0</v>
      </c>
      <c r="AI163" s="157"/>
    </row>
    <row r="164" spans="1:35" ht="12.75" customHeight="1" x14ac:dyDescent="0.2">
      <c r="A164" s="2"/>
      <c r="B164" s="80"/>
      <c r="C164" s="80"/>
      <c r="D164" s="80"/>
      <c r="E164" s="80"/>
      <c r="F164" s="81"/>
      <c r="G164" s="82"/>
      <c r="H164" s="83">
        <f t="shared" si="9"/>
        <v>0</v>
      </c>
      <c r="I164" s="84">
        <f>Accompanying!B163</f>
        <v>0</v>
      </c>
      <c r="J164" s="82">
        <f>Accompanying!C163</f>
        <v>0</v>
      </c>
      <c r="K164" s="85">
        <v>0</v>
      </c>
      <c r="L164" s="83">
        <f t="shared" si="7"/>
        <v>0</v>
      </c>
      <c r="M164" s="86">
        <f>Accompanying!D163</f>
        <v>0</v>
      </c>
      <c r="N164" s="87">
        <f>Accompanying!E163</f>
        <v>0</v>
      </c>
      <c r="O164" s="93" t="s">
        <v>8</v>
      </c>
      <c r="P164" s="94">
        <v>0</v>
      </c>
      <c r="Q164" s="91"/>
      <c r="R164" s="91"/>
      <c r="S164" s="91">
        <f t="shared" si="17"/>
        <v>0</v>
      </c>
      <c r="T164" s="92">
        <f t="shared" si="11"/>
        <v>0</v>
      </c>
      <c r="U164" s="92">
        <f t="shared" si="8"/>
        <v>0</v>
      </c>
      <c r="W164" s="98">
        <f t="shared" si="15"/>
        <v>0</v>
      </c>
      <c r="X164" s="80">
        <f t="shared" si="16"/>
        <v>0</v>
      </c>
      <c r="Y164" s="154">
        <v>0</v>
      </c>
      <c r="Z164" s="154">
        <v>0</v>
      </c>
      <c r="AA164" s="154"/>
      <c r="AC164" s="154">
        <v>0</v>
      </c>
      <c r="AD164" s="156">
        <v>0</v>
      </c>
      <c r="AE164" s="157"/>
      <c r="AG164" s="154">
        <v>0</v>
      </c>
      <c r="AH164" s="156">
        <v>0</v>
      </c>
      <c r="AI164" s="157"/>
    </row>
    <row r="165" spans="1:35" ht="12.75" customHeight="1" x14ac:dyDescent="0.2">
      <c r="A165" s="2"/>
      <c r="B165" s="80"/>
      <c r="C165" s="80"/>
      <c r="D165" s="80"/>
      <c r="E165" s="80"/>
      <c r="F165" s="81"/>
      <c r="G165" s="82"/>
      <c r="H165" s="83">
        <f t="shared" si="9"/>
        <v>0</v>
      </c>
      <c r="I165" s="84">
        <f>Accompanying!B164</f>
        <v>0</v>
      </c>
      <c r="J165" s="82">
        <f>Accompanying!C164</f>
        <v>0</v>
      </c>
      <c r="K165" s="85">
        <v>0</v>
      </c>
      <c r="L165" s="83">
        <f t="shared" si="7"/>
        <v>0</v>
      </c>
      <c r="M165" s="86">
        <f>Accompanying!D164</f>
        <v>0</v>
      </c>
      <c r="N165" s="87">
        <f>Accompanying!E164</f>
        <v>0</v>
      </c>
      <c r="O165" s="93" t="s">
        <v>8</v>
      </c>
      <c r="P165" s="94">
        <v>0</v>
      </c>
      <c r="Q165" s="91"/>
      <c r="R165" s="91"/>
      <c r="S165" s="91">
        <f t="shared" si="17"/>
        <v>0</v>
      </c>
      <c r="T165" s="92">
        <f t="shared" si="11"/>
        <v>0</v>
      </c>
      <c r="U165" s="92">
        <f t="shared" si="8"/>
        <v>0</v>
      </c>
      <c r="W165" s="98">
        <f t="shared" si="15"/>
        <v>0</v>
      </c>
      <c r="X165" s="80">
        <f t="shared" si="16"/>
        <v>0</v>
      </c>
      <c r="Y165" s="154">
        <v>0</v>
      </c>
      <c r="Z165" s="154">
        <v>0</v>
      </c>
      <c r="AA165" s="154"/>
      <c r="AC165" s="154">
        <v>0</v>
      </c>
      <c r="AD165" s="156">
        <v>0</v>
      </c>
      <c r="AE165" s="157"/>
      <c r="AG165" s="154">
        <v>0</v>
      </c>
      <c r="AH165" s="156">
        <v>0</v>
      </c>
      <c r="AI165" s="157"/>
    </row>
    <row r="166" spans="1:35" ht="12.75" customHeight="1" x14ac:dyDescent="0.2">
      <c r="A166" s="2"/>
      <c r="B166" s="80"/>
      <c r="C166" s="80"/>
      <c r="D166" s="80"/>
      <c r="E166" s="80"/>
      <c r="F166" s="81"/>
      <c r="G166" s="82"/>
      <c r="H166" s="83">
        <f t="shared" si="9"/>
        <v>0</v>
      </c>
      <c r="I166" s="84">
        <f>Accompanying!B165</f>
        <v>0</v>
      </c>
      <c r="J166" s="82">
        <f>Accompanying!C165</f>
        <v>0</v>
      </c>
      <c r="K166" s="85">
        <v>0</v>
      </c>
      <c r="L166" s="83">
        <f t="shared" si="7"/>
        <v>0</v>
      </c>
      <c r="M166" s="86">
        <f>Accompanying!D165</f>
        <v>0</v>
      </c>
      <c r="N166" s="87">
        <f>Accompanying!E165</f>
        <v>0</v>
      </c>
      <c r="O166" s="93" t="s">
        <v>8</v>
      </c>
      <c r="P166" s="94">
        <v>0</v>
      </c>
      <c r="Q166" s="91"/>
      <c r="R166" s="91"/>
      <c r="S166" s="91">
        <f t="shared" si="17"/>
        <v>0</v>
      </c>
      <c r="T166" s="92">
        <f t="shared" si="11"/>
        <v>0</v>
      </c>
      <c r="U166" s="92">
        <f t="shared" si="8"/>
        <v>0</v>
      </c>
      <c r="W166" s="98">
        <f t="shared" si="15"/>
        <v>0</v>
      </c>
      <c r="X166" s="80">
        <f t="shared" si="16"/>
        <v>0</v>
      </c>
      <c r="Y166" s="154">
        <v>0</v>
      </c>
      <c r="Z166" s="154">
        <v>0</v>
      </c>
      <c r="AA166" s="154"/>
      <c r="AC166" s="154">
        <v>0</v>
      </c>
      <c r="AD166" s="156">
        <v>0</v>
      </c>
      <c r="AE166" s="157"/>
      <c r="AG166" s="154">
        <v>0</v>
      </c>
      <c r="AH166" s="156">
        <v>0</v>
      </c>
      <c r="AI166" s="157"/>
    </row>
    <row r="167" spans="1:35" ht="12.75" customHeight="1" x14ac:dyDescent="0.2">
      <c r="A167" s="2"/>
      <c r="B167" s="80"/>
      <c r="C167" s="80"/>
      <c r="D167" s="80"/>
      <c r="E167" s="80"/>
      <c r="F167" s="81"/>
      <c r="G167" s="82"/>
      <c r="H167" s="83">
        <f t="shared" si="9"/>
        <v>0</v>
      </c>
      <c r="I167" s="84">
        <f>Accompanying!B166</f>
        <v>0</v>
      </c>
      <c r="J167" s="82">
        <f>Accompanying!C166</f>
        <v>0</v>
      </c>
      <c r="K167" s="85">
        <v>0</v>
      </c>
      <c r="L167" s="83">
        <f t="shared" si="7"/>
        <v>0</v>
      </c>
      <c r="M167" s="86">
        <f>Accompanying!D166</f>
        <v>0</v>
      </c>
      <c r="N167" s="87">
        <f>Accompanying!E166</f>
        <v>0</v>
      </c>
      <c r="O167" s="93" t="s">
        <v>8</v>
      </c>
      <c r="P167" s="94">
        <v>0</v>
      </c>
      <c r="Q167" s="91"/>
      <c r="R167" s="91"/>
      <c r="S167" s="91">
        <f t="shared" si="17"/>
        <v>0</v>
      </c>
      <c r="T167" s="92">
        <f t="shared" si="11"/>
        <v>0</v>
      </c>
      <c r="U167" s="92">
        <f t="shared" si="8"/>
        <v>0</v>
      </c>
      <c r="W167" s="98">
        <f t="shared" si="15"/>
        <v>0</v>
      </c>
      <c r="X167" s="80">
        <f t="shared" si="16"/>
        <v>0</v>
      </c>
      <c r="Y167" s="154">
        <v>0</v>
      </c>
      <c r="Z167" s="154">
        <v>0</v>
      </c>
      <c r="AA167" s="154"/>
      <c r="AC167" s="154">
        <v>0</v>
      </c>
      <c r="AD167" s="156">
        <v>0</v>
      </c>
      <c r="AE167" s="157"/>
      <c r="AG167" s="154">
        <v>0</v>
      </c>
      <c r="AH167" s="156">
        <v>0</v>
      </c>
      <c r="AI167" s="157"/>
    </row>
    <row r="168" spans="1:35" ht="12.75" customHeight="1" x14ac:dyDescent="0.2">
      <c r="A168" s="2"/>
      <c r="B168" s="80"/>
      <c r="C168" s="80"/>
      <c r="D168" s="80"/>
      <c r="E168" s="80"/>
      <c r="F168" s="81"/>
      <c r="G168" s="82"/>
      <c r="H168" s="83">
        <f t="shared" si="9"/>
        <v>0</v>
      </c>
      <c r="I168" s="84">
        <f>Accompanying!B167</f>
        <v>0</v>
      </c>
      <c r="J168" s="82">
        <f>Accompanying!C167</f>
        <v>0</v>
      </c>
      <c r="K168" s="85">
        <v>0</v>
      </c>
      <c r="L168" s="83">
        <f t="shared" si="7"/>
        <v>0</v>
      </c>
      <c r="M168" s="86">
        <f>Accompanying!D167</f>
        <v>0</v>
      </c>
      <c r="N168" s="87">
        <f>Accompanying!E167</f>
        <v>0</v>
      </c>
      <c r="O168" s="93" t="s">
        <v>8</v>
      </c>
      <c r="P168" s="94">
        <v>0</v>
      </c>
      <c r="Q168" s="91"/>
      <c r="R168" s="91"/>
      <c r="S168" s="91">
        <f t="shared" si="17"/>
        <v>0</v>
      </c>
      <c r="T168" s="92">
        <f t="shared" si="11"/>
        <v>0</v>
      </c>
      <c r="U168" s="92">
        <f t="shared" si="8"/>
        <v>0</v>
      </c>
      <c r="W168" s="98">
        <f t="shared" si="15"/>
        <v>0</v>
      </c>
      <c r="X168" s="80">
        <f t="shared" si="16"/>
        <v>0</v>
      </c>
      <c r="Y168" s="154">
        <v>0</v>
      </c>
      <c r="Z168" s="154">
        <v>0</v>
      </c>
      <c r="AA168" s="154"/>
      <c r="AC168" s="154">
        <v>0</v>
      </c>
      <c r="AD168" s="156">
        <v>0</v>
      </c>
      <c r="AE168" s="157"/>
      <c r="AG168" s="154">
        <v>0</v>
      </c>
      <c r="AH168" s="156">
        <v>0</v>
      </c>
      <c r="AI168" s="157"/>
    </row>
    <row r="169" spans="1:35" ht="12.75" customHeight="1" x14ac:dyDescent="0.2">
      <c r="A169" s="2"/>
      <c r="B169" s="80"/>
      <c r="C169" s="80"/>
      <c r="D169" s="80"/>
      <c r="E169" s="80"/>
      <c r="F169" s="81"/>
      <c r="G169" s="82"/>
      <c r="H169" s="83">
        <f t="shared" si="9"/>
        <v>0</v>
      </c>
      <c r="I169" s="84">
        <f>Accompanying!B168</f>
        <v>0</v>
      </c>
      <c r="J169" s="82">
        <f>Accompanying!C168</f>
        <v>0</v>
      </c>
      <c r="K169" s="85">
        <v>0</v>
      </c>
      <c r="L169" s="83">
        <f t="shared" si="7"/>
        <v>0</v>
      </c>
      <c r="M169" s="86">
        <f>Accompanying!D168</f>
        <v>0</v>
      </c>
      <c r="N169" s="87">
        <f>Accompanying!E168</f>
        <v>0</v>
      </c>
      <c r="O169" s="93" t="s">
        <v>8</v>
      </c>
      <c r="P169" s="94">
        <v>0</v>
      </c>
      <c r="Q169" s="91"/>
      <c r="R169" s="91"/>
      <c r="S169" s="91">
        <f t="shared" si="17"/>
        <v>0</v>
      </c>
      <c r="T169" s="92">
        <f t="shared" si="11"/>
        <v>0</v>
      </c>
      <c r="U169" s="92">
        <f t="shared" si="8"/>
        <v>0</v>
      </c>
      <c r="W169" s="98">
        <f t="shared" si="15"/>
        <v>0</v>
      </c>
      <c r="X169" s="80">
        <f t="shared" si="16"/>
        <v>0</v>
      </c>
      <c r="Y169" s="154">
        <v>0</v>
      </c>
      <c r="Z169" s="154">
        <v>0</v>
      </c>
      <c r="AA169" s="154"/>
      <c r="AC169" s="154">
        <v>0</v>
      </c>
      <c r="AD169" s="156">
        <v>0</v>
      </c>
      <c r="AE169" s="157"/>
      <c r="AG169" s="154">
        <v>0</v>
      </c>
      <c r="AH169" s="156">
        <v>0</v>
      </c>
      <c r="AI169" s="157"/>
    </row>
    <row r="170" spans="1:35" ht="12.75" customHeight="1" x14ac:dyDescent="0.2">
      <c r="A170" s="2"/>
      <c r="B170" s="80"/>
      <c r="C170" s="80"/>
      <c r="D170" s="80"/>
      <c r="E170" s="80"/>
      <c r="F170" s="81"/>
      <c r="G170" s="82"/>
      <c r="H170" s="83">
        <f t="shared" si="9"/>
        <v>0</v>
      </c>
      <c r="I170" s="84">
        <f>Accompanying!B169</f>
        <v>0</v>
      </c>
      <c r="J170" s="82">
        <f>Accompanying!C169</f>
        <v>0</v>
      </c>
      <c r="K170" s="85">
        <v>0</v>
      </c>
      <c r="L170" s="83">
        <f t="shared" si="7"/>
        <v>0</v>
      </c>
      <c r="M170" s="86">
        <f>Accompanying!D169</f>
        <v>0</v>
      </c>
      <c r="N170" s="87">
        <f>Accompanying!E169</f>
        <v>0</v>
      </c>
      <c r="O170" s="93" t="s">
        <v>8</v>
      </c>
      <c r="P170" s="94">
        <v>0</v>
      </c>
      <c r="Q170" s="91"/>
      <c r="R170" s="91"/>
      <c r="S170" s="91">
        <f t="shared" si="17"/>
        <v>0</v>
      </c>
      <c r="T170" s="92">
        <f t="shared" si="11"/>
        <v>0</v>
      </c>
      <c r="U170" s="92">
        <f t="shared" si="8"/>
        <v>0</v>
      </c>
      <c r="W170" s="98">
        <f t="shared" si="15"/>
        <v>0</v>
      </c>
      <c r="X170" s="80">
        <f t="shared" si="16"/>
        <v>0</v>
      </c>
      <c r="Y170" s="154">
        <v>0</v>
      </c>
      <c r="Z170" s="154">
        <v>0</v>
      </c>
      <c r="AA170" s="154"/>
      <c r="AC170" s="154">
        <v>0</v>
      </c>
      <c r="AD170" s="156">
        <v>0</v>
      </c>
      <c r="AE170" s="157"/>
      <c r="AG170" s="154">
        <v>0</v>
      </c>
      <c r="AH170" s="156">
        <v>0</v>
      </c>
      <c r="AI170" s="157"/>
    </row>
    <row r="171" spans="1:35" ht="12.75" customHeight="1" x14ac:dyDescent="0.2">
      <c r="A171" s="2"/>
      <c r="B171" s="80"/>
      <c r="C171" s="80"/>
      <c r="D171" s="80"/>
      <c r="E171" s="80"/>
      <c r="F171" s="81"/>
      <c r="G171" s="82"/>
      <c r="H171" s="83">
        <f t="shared" si="9"/>
        <v>0</v>
      </c>
      <c r="I171" s="84">
        <f>Accompanying!B170</f>
        <v>0</v>
      </c>
      <c r="J171" s="82">
        <f>Accompanying!C170</f>
        <v>0</v>
      </c>
      <c r="K171" s="85">
        <v>0</v>
      </c>
      <c r="L171" s="83">
        <f t="shared" si="7"/>
        <v>0</v>
      </c>
      <c r="M171" s="86">
        <f>Accompanying!D170</f>
        <v>0</v>
      </c>
      <c r="N171" s="87">
        <f>Accompanying!E170</f>
        <v>0</v>
      </c>
      <c r="O171" s="93" t="s">
        <v>8</v>
      </c>
      <c r="P171" s="94">
        <v>0</v>
      </c>
      <c r="Q171" s="91"/>
      <c r="R171" s="91"/>
      <c r="S171" s="91">
        <f t="shared" si="17"/>
        <v>0</v>
      </c>
      <c r="T171" s="92">
        <f t="shared" si="11"/>
        <v>0</v>
      </c>
      <c r="U171" s="92">
        <f t="shared" si="8"/>
        <v>0</v>
      </c>
      <c r="W171" s="98">
        <f t="shared" si="15"/>
        <v>0</v>
      </c>
      <c r="X171" s="80">
        <f t="shared" si="16"/>
        <v>0</v>
      </c>
      <c r="Y171" s="154">
        <v>0</v>
      </c>
      <c r="Z171" s="154">
        <v>0</v>
      </c>
      <c r="AA171" s="154"/>
      <c r="AC171" s="154">
        <v>0</v>
      </c>
      <c r="AD171" s="156">
        <v>0</v>
      </c>
      <c r="AE171" s="157"/>
      <c r="AG171" s="154">
        <v>0</v>
      </c>
      <c r="AH171" s="156">
        <v>0</v>
      </c>
      <c r="AI171" s="157"/>
    </row>
    <row r="172" spans="1:35" ht="12.75" customHeight="1" x14ac:dyDescent="0.2">
      <c r="A172" s="2"/>
      <c r="B172" s="80"/>
      <c r="C172" s="80"/>
      <c r="D172" s="80"/>
      <c r="E172" s="80"/>
      <c r="F172" s="81"/>
      <c r="G172" s="82"/>
      <c r="H172" s="83">
        <f t="shared" si="9"/>
        <v>0</v>
      </c>
      <c r="I172" s="84">
        <f>Accompanying!B171</f>
        <v>0</v>
      </c>
      <c r="J172" s="82">
        <f>Accompanying!C171</f>
        <v>0</v>
      </c>
      <c r="K172" s="85">
        <v>0</v>
      </c>
      <c r="L172" s="83">
        <f t="shared" si="7"/>
        <v>0</v>
      </c>
      <c r="M172" s="86">
        <f>Accompanying!D171</f>
        <v>0</v>
      </c>
      <c r="N172" s="87">
        <f>Accompanying!E171</f>
        <v>0</v>
      </c>
      <c r="O172" s="93" t="s">
        <v>8</v>
      </c>
      <c r="P172" s="94">
        <v>0</v>
      </c>
      <c r="Q172" s="91"/>
      <c r="R172" s="91"/>
      <c r="S172" s="91">
        <f t="shared" si="17"/>
        <v>0</v>
      </c>
      <c r="T172" s="92">
        <f t="shared" si="11"/>
        <v>0</v>
      </c>
      <c r="U172" s="92">
        <f t="shared" si="8"/>
        <v>0</v>
      </c>
      <c r="W172" s="98">
        <f t="shared" si="15"/>
        <v>0</v>
      </c>
      <c r="X172" s="80">
        <f t="shared" si="16"/>
        <v>0</v>
      </c>
      <c r="Y172" s="154">
        <v>0</v>
      </c>
      <c r="Z172" s="154">
        <v>0</v>
      </c>
      <c r="AA172" s="154"/>
      <c r="AC172" s="154">
        <v>0</v>
      </c>
      <c r="AD172" s="156">
        <v>0</v>
      </c>
      <c r="AE172" s="157"/>
      <c r="AG172" s="154">
        <v>0</v>
      </c>
      <c r="AH172" s="156">
        <v>0</v>
      </c>
      <c r="AI172" s="157"/>
    </row>
    <row r="173" spans="1:35" ht="12.75" customHeight="1" x14ac:dyDescent="0.2">
      <c r="A173" s="2"/>
      <c r="B173" s="80"/>
      <c r="C173" s="80"/>
      <c r="D173" s="80"/>
      <c r="E173" s="80"/>
      <c r="F173" s="81"/>
      <c r="G173" s="82"/>
      <c r="H173" s="83">
        <f t="shared" si="9"/>
        <v>0</v>
      </c>
      <c r="I173" s="84">
        <f>Accompanying!B172</f>
        <v>0</v>
      </c>
      <c r="J173" s="82">
        <f>Accompanying!C172</f>
        <v>0</v>
      </c>
      <c r="K173" s="85">
        <v>0</v>
      </c>
      <c r="L173" s="83">
        <f t="shared" si="7"/>
        <v>0</v>
      </c>
      <c r="M173" s="86">
        <f>Accompanying!D172</f>
        <v>0</v>
      </c>
      <c r="N173" s="87">
        <f>Accompanying!E172</f>
        <v>0</v>
      </c>
      <c r="O173" s="93" t="s">
        <v>8</v>
      </c>
      <c r="P173" s="94">
        <v>0</v>
      </c>
      <c r="Q173" s="91"/>
      <c r="R173" s="91"/>
      <c r="S173" s="91">
        <f t="shared" si="17"/>
        <v>0</v>
      </c>
      <c r="T173" s="92">
        <f t="shared" si="11"/>
        <v>0</v>
      </c>
      <c r="U173" s="92">
        <f t="shared" si="8"/>
        <v>0</v>
      </c>
      <c r="W173" s="98">
        <f t="shared" si="15"/>
        <v>0</v>
      </c>
      <c r="X173" s="80">
        <f t="shared" si="16"/>
        <v>0</v>
      </c>
      <c r="Y173" s="154">
        <v>0</v>
      </c>
      <c r="Z173" s="154">
        <v>0</v>
      </c>
      <c r="AA173" s="154"/>
      <c r="AC173" s="154">
        <v>0</v>
      </c>
      <c r="AD173" s="156">
        <v>0</v>
      </c>
      <c r="AE173" s="157"/>
      <c r="AG173" s="154">
        <v>0</v>
      </c>
      <c r="AH173" s="156">
        <v>0</v>
      </c>
      <c r="AI173" s="157"/>
    </row>
    <row r="174" spans="1:35" ht="12.75" customHeight="1" x14ac:dyDescent="0.2">
      <c r="A174" s="2"/>
      <c r="B174" s="80"/>
      <c r="C174" s="80"/>
      <c r="D174" s="80"/>
      <c r="E174" s="80"/>
      <c r="F174" s="81"/>
      <c r="G174" s="82"/>
      <c r="H174" s="83">
        <f t="shared" si="9"/>
        <v>0</v>
      </c>
      <c r="I174" s="84">
        <f>Accompanying!B173</f>
        <v>0</v>
      </c>
      <c r="J174" s="82">
        <f>Accompanying!C173</f>
        <v>0</v>
      </c>
      <c r="K174" s="85">
        <v>0</v>
      </c>
      <c r="L174" s="83">
        <f t="shared" si="7"/>
        <v>0</v>
      </c>
      <c r="M174" s="86">
        <f>Accompanying!D173</f>
        <v>0</v>
      </c>
      <c r="N174" s="87">
        <f>Accompanying!E173</f>
        <v>0</v>
      </c>
      <c r="O174" s="93" t="s">
        <v>8</v>
      </c>
      <c r="P174" s="94">
        <v>0</v>
      </c>
      <c r="Q174" s="91"/>
      <c r="R174" s="91"/>
      <c r="S174" s="91">
        <f t="shared" si="17"/>
        <v>0</v>
      </c>
      <c r="T174" s="92">
        <f t="shared" si="11"/>
        <v>0</v>
      </c>
      <c r="U174" s="92">
        <f t="shared" si="8"/>
        <v>0</v>
      </c>
      <c r="W174" s="98">
        <f t="shared" si="15"/>
        <v>0</v>
      </c>
      <c r="X174" s="80">
        <f t="shared" si="16"/>
        <v>0</v>
      </c>
      <c r="Y174" s="154">
        <v>0</v>
      </c>
      <c r="Z174" s="154">
        <v>0</v>
      </c>
      <c r="AA174" s="154"/>
      <c r="AC174" s="154">
        <v>0</v>
      </c>
      <c r="AD174" s="156">
        <v>0</v>
      </c>
      <c r="AE174" s="157"/>
      <c r="AG174" s="154">
        <v>0</v>
      </c>
      <c r="AH174" s="156">
        <v>0</v>
      </c>
      <c r="AI174" s="157"/>
    </row>
    <row r="175" spans="1:35" ht="12.75" customHeight="1" x14ac:dyDescent="0.2">
      <c r="A175" s="2"/>
      <c r="B175" s="80"/>
      <c r="C175" s="80"/>
      <c r="D175" s="80"/>
      <c r="E175" s="80"/>
      <c r="F175" s="81"/>
      <c r="G175" s="82"/>
      <c r="H175" s="83">
        <f t="shared" si="9"/>
        <v>0</v>
      </c>
      <c r="I175" s="84">
        <f>Accompanying!B174</f>
        <v>0</v>
      </c>
      <c r="J175" s="82">
        <f>Accompanying!C174</f>
        <v>0</v>
      </c>
      <c r="K175" s="85">
        <v>0</v>
      </c>
      <c r="L175" s="83">
        <f t="shared" si="7"/>
        <v>0</v>
      </c>
      <c r="M175" s="86">
        <f>Accompanying!D174</f>
        <v>0</v>
      </c>
      <c r="N175" s="87">
        <f>Accompanying!E174</f>
        <v>0</v>
      </c>
      <c r="O175" s="93" t="s">
        <v>8</v>
      </c>
      <c r="P175" s="94">
        <v>0</v>
      </c>
      <c r="Q175" s="91"/>
      <c r="R175" s="91"/>
      <c r="S175" s="91">
        <f t="shared" si="17"/>
        <v>0</v>
      </c>
      <c r="T175" s="92">
        <f t="shared" si="11"/>
        <v>0</v>
      </c>
      <c r="U175" s="92">
        <f t="shared" si="8"/>
        <v>0</v>
      </c>
      <c r="W175" s="98">
        <f t="shared" si="15"/>
        <v>0</v>
      </c>
      <c r="X175" s="80">
        <f t="shared" si="16"/>
        <v>0</v>
      </c>
      <c r="Y175" s="154">
        <v>0</v>
      </c>
      <c r="Z175" s="154">
        <v>0</v>
      </c>
      <c r="AA175" s="154"/>
      <c r="AC175" s="154">
        <v>0</v>
      </c>
      <c r="AD175" s="156">
        <v>0</v>
      </c>
      <c r="AE175" s="157"/>
      <c r="AG175" s="154">
        <v>0</v>
      </c>
      <c r="AH175" s="156">
        <v>0</v>
      </c>
      <c r="AI175" s="157"/>
    </row>
    <row r="176" spans="1:35" ht="12.75" customHeight="1" x14ac:dyDescent="0.2">
      <c r="A176" s="2"/>
      <c r="B176" s="80"/>
      <c r="C176" s="80"/>
      <c r="D176" s="80"/>
      <c r="E176" s="80"/>
      <c r="F176" s="81"/>
      <c r="G176" s="82"/>
      <c r="H176" s="83">
        <f t="shared" si="9"/>
        <v>0</v>
      </c>
      <c r="I176" s="84">
        <f>Accompanying!B175</f>
        <v>0</v>
      </c>
      <c r="J176" s="82">
        <f>Accompanying!C175</f>
        <v>0</v>
      </c>
      <c r="K176" s="85">
        <v>0</v>
      </c>
      <c r="L176" s="83">
        <f t="shared" si="7"/>
        <v>0</v>
      </c>
      <c r="M176" s="86">
        <f>Accompanying!D175</f>
        <v>0</v>
      </c>
      <c r="N176" s="87">
        <f>Accompanying!E175</f>
        <v>0</v>
      </c>
      <c r="O176" s="93" t="s">
        <v>8</v>
      </c>
      <c r="P176" s="94">
        <v>0</v>
      </c>
      <c r="Q176" s="91"/>
      <c r="R176" s="91"/>
      <c r="S176" s="91">
        <f t="shared" si="17"/>
        <v>0</v>
      </c>
      <c r="T176" s="92">
        <f t="shared" si="11"/>
        <v>0</v>
      </c>
      <c r="U176" s="92">
        <f t="shared" si="8"/>
        <v>0</v>
      </c>
      <c r="W176" s="98">
        <f t="shared" si="15"/>
        <v>0</v>
      </c>
      <c r="X176" s="80">
        <f t="shared" si="16"/>
        <v>0</v>
      </c>
      <c r="Y176" s="154">
        <v>0</v>
      </c>
      <c r="Z176" s="154">
        <v>0</v>
      </c>
      <c r="AA176" s="154"/>
      <c r="AC176" s="154">
        <v>0</v>
      </c>
      <c r="AD176" s="156">
        <v>0</v>
      </c>
      <c r="AE176" s="157"/>
      <c r="AG176" s="154">
        <v>0</v>
      </c>
      <c r="AH176" s="156">
        <v>0</v>
      </c>
      <c r="AI176" s="157"/>
    </row>
    <row r="177" spans="1:35" ht="12.75" customHeight="1" x14ac:dyDescent="0.2">
      <c r="A177" s="2"/>
      <c r="B177" s="80"/>
      <c r="C177" s="80"/>
      <c r="D177" s="80"/>
      <c r="E177" s="80"/>
      <c r="F177" s="81"/>
      <c r="G177" s="82"/>
      <c r="H177" s="83">
        <f t="shared" si="9"/>
        <v>0</v>
      </c>
      <c r="I177" s="84">
        <f>Accompanying!B176</f>
        <v>0</v>
      </c>
      <c r="J177" s="82">
        <f>Accompanying!C176</f>
        <v>0</v>
      </c>
      <c r="K177" s="85">
        <v>0</v>
      </c>
      <c r="L177" s="83">
        <f t="shared" si="7"/>
        <v>0</v>
      </c>
      <c r="M177" s="86">
        <f>Accompanying!D176</f>
        <v>0</v>
      </c>
      <c r="N177" s="87">
        <f>Accompanying!E176</f>
        <v>0</v>
      </c>
      <c r="O177" s="93" t="s">
        <v>8</v>
      </c>
      <c r="P177" s="94">
        <v>0</v>
      </c>
      <c r="Q177" s="91"/>
      <c r="R177" s="91"/>
      <c r="S177" s="91">
        <f t="shared" si="17"/>
        <v>0</v>
      </c>
      <c r="T177" s="92">
        <f t="shared" si="11"/>
        <v>0</v>
      </c>
      <c r="U177" s="92">
        <f t="shared" si="8"/>
        <v>0</v>
      </c>
      <c r="W177" s="98">
        <f t="shared" si="15"/>
        <v>0</v>
      </c>
      <c r="X177" s="80">
        <f t="shared" si="16"/>
        <v>0</v>
      </c>
      <c r="Y177" s="154">
        <v>0</v>
      </c>
      <c r="Z177" s="154">
        <v>0</v>
      </c>
      <c r="AA177" s="154"/>
      <c r="AC177" s="154">
        <v>0</v>
      </c>
      <c r="AD177" s="156">
        <v>0</v>
      </c>
      <c r="AE177" s="157"/>
      <c r="AG177" s="154">
        <v>0</v>
      </c>
      <c r="AH177" s="156">
        <v>0</v>
      </c>
      <c r="AI177" s="157"/>
    </row>
    <row r="178" spans="1:35" ht="12.75" customHeight="1" x14ac:dyDescent="0.2">
      <c r="A178" s="2"/>
      <c r="B178" s="80"/>
      <c r="C178" s="80"/>
      <c r="D178" s="80"/>
      <c r="E178" s="80"/>
      <c r="F178" s="81"/>
      <c r="G178" s="82"/>
      <c r="H178" s="83">
        <f t="shared" si="9"/>
        <v>0</v>
      </c>
      <c r="I178" s="84">
        <f>Accompanying!B177</f>
        <v>0</v>
      </c>
      <c r="J178" s="82">
        <f>Accompanying!C177</f>
        <v>0</v>
      </c>
      <c r="K178" s="85">
        <v>0</v>
      </c>
      <c r="L178" s="83">
        <f t="shared" si="7"/>
        <v>0</v>
      </c>
      <c r="M178" s="86">
        <f>Accompanying!D177</f>
        <v>0</v>
      </c>
      <c r="N178" s="87">
        <f>Accompanying!E177</f>
        <v>0</v>
      </c>
      <c r="O178" s="93" t="s">
        <v>8</v>
      </c>
      <c r="P178" s="94">
        <v>0</v>
      </c>
      <c r="Q178" s="91"/>
      <c r="R178" s="91"/>
      <c r="S178" s="91">
        <f t="shared" si="17"/>
        <v>0</v>
      </c>
      <c r="T178" s="92">
        <f t="shared" si="11"/>
        <v>0</v>
      </c>
      <c r="U178" s="92">
        <f t="shared" si="8"/>
        <v>0</v>
      </c>
      <c r="W178" s="98">
        <f t="shared" si="15"/>
        <v>0</v>
      </c>
      <c r="X178" s="80">
        <f t="shared" si="16"/>
        <v>0</v>
      </c>
      <c r="Y178" s="154">
        <v>0</v>
      </c>
      <c r="Z178" s="154">
        <v>0</v>
      </c>
      <c r="AA178" s="154"/>
      <c r="AC178" s="154">
        <v>0</v>
      </c>
      <c r="AD178" s="156">
        <v>0</v>
      </c>
      <c r="AE178" s="157"/>
      <c r="AG178" s="154">
        <v>0</v>
      </c>
      <c r="AH178" s="156">
        <v>0</v>
      </c>
      <c r="AI178" s="157"/>
    </row>
    <row r="179" spans="1:35" ht="12.75" customHeight="1" x14ac:dyDescent="0.2">
      <c r="A179" s="2"/>
      <c r="B179" s="80"/>
      <c r="C179" s="80"/>
      <c r="D179" s="80"/>
      <c r="E179" s="80"/>
      <c r="F179" s="81"/>
      <c r="G179" s="82"/>
      <c r="H179" s="83">
        <f t="shared" si="9"/>
        <v>0</v>
      </c>
      <c r="I179" s="84">
        <f>Accompanying!B178</f>
        <v>0</v>
      </c>
      <c r="J179" s="82">
        <f>Accompanying!C178</f>
        <v>0</v>
      </c>
      <c r="K179" s="85">
        <v>0</v>
      </c>
      <c r="L179" s="83">
        <f t="shared" si="7"/>
        <v>0</v>
      </c>
      <c r="M179" s="86">
        <f>Accompanying!D178</f>
        <v>0</v>
      </c>
      <c r="N179" s="87">
        <f>Accompanying!E178</f>
        <v>0</v>
      </c>
      <c r="O179" s="93" t="s">
        <v>8</v>
      </c>
      <c r="P179" s="94">
        <v>0</v>
      </c>
      <c r="Q179" s="91"/>
      <c r="R179" s="91"/>
      <c r="S179" s="91">
        <f t="shared" si="17"/>
        <v>0</v>
      </c>
      <c r="T179" s="92">
        <f t="shared" si="11"/>
        <v>0</v>
      </c>
      <c r="U179" s="92">
        <f t="shared" si="8"/>
        <v>0</v>
      </c>
      <c r="W179" s="98">
        <f t="shared" si="15"/>
        <v>0</v>
      </c>
      <c r="X179" s="80">
        <f t="shared" si="16"/>
        <v>0</v>
      </c>
      <c r="Y179" s="154">
        <v>0</v>
      </c>
      <c r="Z179" s="154">
        <v>0</v>
      </c>
      <c r="AA179" s="154"/>
      <c r="AC179" s="154">
        <v>0</v>
      </c>
      <c r="AD179" s="156">
        <v>0</v>
      </c>
      <c r="AE179" s="157"/>
      <c r="AG179" s="154">
        <v>0</v>
      </c>
      <c r="AH179" s="156">
        <v>0</v>
      </c>
      <c r="AI179" s="157"/>
    </row>
    <row r="180" spans="1:35" ht="12.75" customHeight="1" x14ac:dyDescent="0.2">
      <c r="A180" s="2"/>
      <c r="B180" s="80"/>
      <c r="C180" s="80"/>
      <c r="D180" s="80"/>
      <c r="E180" s="80"/>
      <c r="F180" s="81"/>
      <c r="G180" s="82"/>
      <c r="H180" s="83">
        <f t="shared" si="9"/>
        <v>0</v>
      </c>
      <c r="I180" s="84">
        <f>Accompanying!B179</f>
        <v>0</v>
      </c>
      <c r="J180" s="82">
        <f>Accompanying!C179</f>
        <v>0</v>
      </c>
      <c r="K180" s="85">
        <v>0</v>
      </c>
      <c r="L180" s="83">
        <f t="shared" si="7"/>
        <v>0</v>
      </c>
      <c r="M180" s="86">
        <f>Accompanying!D179</f>
        <v>0</v>
      </c>
      <c r="N180" s="87">
        <f>Accompanying!E179</f>
        <v>0</v>
      </c>
      <c r="O180" s="93" t="s">
        <v>8</v>
      </c>
      <c r="P180" s="94">
        <v>0</v>
      </c>
      <c r="Q180" s="91"/>
      <c r="R180" s="91"/>
      <c r="S180" s="91">
        <f t="shared" si="17"/>
        <v>0</v>
      </c>
      <c r="T180" s="92">
        <f t="shared" si="11"/>
        <v>0</v>
      </c>
      <c r="U180" s="92">
        <f t="shared" si="8"/>
        <v>0</v>
      </c>
      <c r="W180" s="98">
        <f t="shared" si="15"/>
        <v>0</v>
      </c>
      <c r="X180" s="80">
        <f t="shared" si="16"/>
        <v>0</v>
      </c>
      <c r="Y180" s="154">
        <v>0</v>
      </c>
      <c r="Z180" s="154">
        <v>0</v>
      </c>
      <c r="AA180" s="154"/>
      <c r="AC180" s="154">
        <v>0</v>
      </c>
      <c r="AD180" s="156">
        <v>0</v>
      </c>
      <c r="AE180" s="157"/>
      <c r="AG180" s="154">
        <v>0</v>
      </c>
      <c r="AH180" s="156">
        <v>0</v>
      </c>
      <c r="AI180" s="157"/>
    </row>
    <row r="181" spans="1:35" ht="12.75" customHeight="1" x14ac:dyDescent="0.2">
      <c r="A181" s="2"/>
      <c r="B181" s="80"/>
      <c r="C181" s="80"/>
      <c r="D181" s="80"/>
      <c r="E181" s="80"/>
      <c r="F181" s="81"/>
      <c r="G181" s="82"/>
      <c r="H181" s="83">
        <f t="shared" si="9"/>
        <v>0</v>
      </c>
      <c r="I181" s="84">
        <f>Accompanying!B180</f>
        <v>0</v>
      </c>
      <c r="J181" s="82">
        <f>Accompanying!C180</f>
        <v>0</v>
      </c>
      <c r="K181" s="85">
        <v>0</v>
      </c>
      <c r="L181" s="83">
        <f t="shared" si="7"/>
        <v>0</v>
      </c>
      <c r="M181" s="86">
        <f>Accompanying!D180</f>
        <v>0</v>
      </c>
      <c r="N181" s="87">
        <f>Accompanying!E180</f>
        <v>0</v>
      </c>
      <c r="O181" s="93" t="s">
        <v>8</v>
      </c>
      <c r="P181" s="94">
        <v>0</v>
      </c>
      <c r="Q181" s="91"/>
      <c r="R181" s="91"/>
      <c r="S181" s="91">
        <f t="shared" si="17"/>
        <v>0</v>
      </c>
      <c r="T181" s="92">
        <f t="shared" si="11"/>
        <v>0</v>
      </c>
      <c r="U181" s="92">
        <f t="shared" si="8"/>
        <v>0</v>
      </c>
      <c r="W181" s="98">
        <f t="shared" si="15"/>
        <v>0</v>
      </c>
      <c r="X181" s="80">
        <f t="shared" si="16"/>
        <v>0</v>
      </c>
      <c r="Y181" s="154">
        <v>0</v>
      </c>
      <c r="Z181" s="154">
        <v>0</v>
      </c>
      <c r="AA181" s="154"/>
      <c r="AC181" s="154">
        <v>0</v>
      </c>
      <c r="AD181" s="156">
        <v>0</v>
      </c>
      <c r="AE181" s="157"/>
      <c r="AG181" s="154">
        <v>0</v>
      </c>
      <c r="AH181" s="156">
        <v>0</v>
      </c>
      <c r="AI181" s="157"/>
    </row>
    <row r="182" spans="1:35" ht="12.75" customHeight="1" x14ac:dyDescent="0.2">
      <c r="A182" s="2"/>
      <c r="B182" s="80"/>
      <c r="C182" s="80"/>
      <c r="D182" s="80"/>
      <c r="E182" s="80"/>
      <c r="F182" s="81"/>
      <c r="G182" s="82"/>
      <c r="H182" s="83">
        <f t="shared" si="9"/>
        <v>0</v>
      </c>
      <c r="I182" s="84">
        <f>Accompanying!B181</f>
        <v>0</v>
      </c>
      <c r="J182" s="82">
        <f>Accompanying!C181</f>
        <v>0</v>
      </c>
      <c r="K182" s="85">
        <v>0</v>
      </c>
      <c r="L182" s="83">
        <f t="shared" si="7"/>
        <v>0</v>
      </c>
      <c r="M182" s="86">
        <f>Accompanying!D181</f>
        <v>0</v>
      </c>
      <c r="N182" s="87">
        <f>Accompanying!E181</f>
        <v>0</v>
      </c>
      <c r="O182" s="93" t="s">
        <v>8</v>
      </c>
      <c r="P182" s="94">
        <v>0</v>
      </c>
      <c r="Q182" s="91"/>
      <c r="R182" s="91"/>
      <c r="S182" s="91">
        <f t="shared" si="17"/>
        <v>0</v>
      </c>
      <c r="T182" s="92">
        <f t="shared" si="11"/>
        <v>0</v>
      </c>
      <c r="U182" s="92">
        <f t="shared" si="8"/>
        <v>0</v>
      </c>
      <c r="W182" s="98">
        <f t="shared" si="15"/>
        <v>0</v>
      </c>
      <c r="X182" s="80">
        <f t="shared" si="16"/>
        <v>0</v>
      </c>
      <c r="Y182" s="154">
        <v>0</v>
      </c>
      <c r="Z182" s="154">
        <v>0</v>
      </c>
      <c r="AA182" s="154"/>
      <c r="AC182" s="154">
        <v>0</v>
      </c>
      <c r="AD182" s="156">
        <v>0</v>
      </c>
      <c r="AE182" s="157"/>
      <c r="AG182" s="154">
        <v>0</v>
      </c>
      <c r="AH182" s="156">
        <v>0</v>
      </c>
      <c r="AI182" s="157"/>
    </row>
    <row r="183" spans="1:35" ht="12.75" customHeight="1" x14ac:dyDescent="0.2">
      <c r="A183" s="2"/>
      <c r="B183" s="80"/>
      <c r="C183" s="80"/>
      <c r="D183" s="80"/>
      <c r="E183" s="80"/>
      <c r="F183" s="81"/>
      <c r="G183" s="82"/>
      <c r="H183" s="83">
        <f t="shared" si="9"/>
        <v>0</v>
      </c>
      <c r="I183" s="84">
        <f>Accompanying!B182</f>
        <v>0</v>
      </c>
      <c r="J183" s="82">
        <f>Accompanying!C182</f>
        <v>0</v>
      </c>
      <c r="K183" s="85">
        <v>0</v>
      </c>
      <c r="L183" s="83">
        <f t="shared" si="7"/>
        <v>0</v>
      </c>
      <c r="M183" s="86">
        <f>Accompanying!D182</f>
        <v>0</v>
      </c>
      <c r="N183" s="87">
        <f>Accompanying!E182</f>
        <v>0</v>
      </c>
      <c r="O183" s="93" t="s">
        <v>8</v>
      </c>
      <c r="P183" s="94">
        <v>0</v>
      </c>
      <c r="Q183" s="91"/>
      <c r="R183" s="91"/>
      <c r="S183" s="91">
        <f t="shared" si="17"/>
        <v>0</v>
      </c>
      <c r="T183" s="92">
        <f t="shared" si="11"/>
        <v>0</v>
      </c>
      <c r="U183" s="92">
        <f t="shared" si="8"/>
        <v>0</v>
      </c>
      <c r="W183" s="98">
        <f t="shared" si="15"/>
        <v>0</v>
      </c>
      <c r="X183" s="80">
        <f t="shared" si="16"/>
        <v>0</v>
      </c>
      <c r="Y183" s="154">
        <v>0</v>
      </c>
      <c r="Z183" s="154">
        <v>0</v>
      </c>
      <c r="AA183" s="154"/>
      <c r="AC183" s="154">
        <v>0</v>
      </c>
      <c r="AD183" s="156">
        <v>0</v>
      </c>
      <c r="AE183" s="157"/>
      <c r="AG183" s="154">
        <v>0</v>
      </c>
      <c r="AH183" s="156">
        <v>0</v>
      </c>
      <c r="AI183" s="157"/>
    </row>
    <row r="184" spans="1:35" ht="12.75" customHeight="1" x14ac:dyDescent="0.2">
      <c r="A184" s="2"/>
      <c r="B184" s="80"/>
      <c r="C184" s="80"/>
      <c r="D184" s="80"/>
      <c r="E184" s="80"/>
      <c r="F184" s="81"/>
      <c r="G184" s="82"/>
      <c r="H184" s="83">
        <f t="shared" si="9"/>
        <v>0</v>
      </c>
      <c r="I184" s="84">
        <f>Accompanying!B183</f>
        <v>0</v>
      </c>
      <c r="J184" s="82">
        <f>Accompanying!C183</f>
        <v>0</v>
      </c>
      <c r="K184" s="85">
        <v>0</v>
      </c>
      <c r="L184" s="83">
        <f t="shared" si="7"/>
        <v>0</v>
      </c>
      <c r="M184" s="86">
        <f>Accompanying!D183</f>
        <v>0</v>
      </c>
      <c r="N184" s="87">
        <f>Accompanying!E183</f>
        <v>0</v>
      </c>
      <c r="O184" s="93" t="s">
        <v>8</v>
      </c>
      <c r="P184" s="94">
        <v>0</v>
      </c>
      <c r="Q184" s="91"/>
      <c r="R184" s="91"/>
      <c r="S184" s="91">
        <f t="shared" si="17"/>
        <v>0</v>
      </c>
      <c r="T184" s="92">
        <f t="shared" si="11"/>
        <v>0</v>
      </c>
      <c r="U184" s="92">
        <f t="shared" si="8"/>
        <v>0</v>
      </c>
      <c r="W184" s="98">
        <f t="shared" si="15"/>
        <v>0</v>
      </c>
      <c r="X184" s="80">
        <f t="shared" si="16"/>
        <v>0</v>
      </c>
      <c r="Y184" s="154">
        <v>0</v>
      </c>
      <c r="Z184" s="154">
        <v>0</v>
      </c>
      <c r="AA184" s="154"/>
      <c r="AC184" s="154">
        <v>0</v>
      </c>
      <c r="AD184" s="156">
        <v>0</v>
      </c>
      <c r="AE184" s="157"/>
      <c r="AG184" s="154">
        <v>0</v>
      </c>
      <c r="AH184" s="156">
        <v>0</v>
      </c>
      <c r="AI184" s="157"/>
    </row>
    <row r="185" spans="1:35" ht="12.75" customHeight="1" x14ac:dyDescent="0.2">
      <c r="A185" s="2"/>
      <c r="B185" s="80"/>
      <c r="C185" s="80"/>
      <c r="D185" s="80"/>
      <c r="E185" s="80"/>
      <c r="F185" s="81"/>
      <c r="G185" s="82"/>
      <c r="H185" s="83">
        <f t="shared" si="9"/>
        <v>0</v>
      </c>
      <c r="I185" s="84">
        <f>Accompanying!B184</f>
        <v>0</v>
      </c>
      <c r="J185" s="82">
        <f>Accompanying!C184</f>
        <v>0</v>
      </c>
      <c r="K185" s="85">
        <v>0</v>
      </c>
      <c r="L185" s="83">
        <f t="shared" si="7"/>
        <v>0</v>
      </c>
      <c r="M185" s="86">
        <f>Accompanying!D184</f>
        <v>0</v>
      </c>
      <c r="N185" s="87">
        <f>Accompanying!E184</f>
        <v>0</v>
      </c>
      <c r="O185" s="93" t="s">
        <v>8</v>
      </c>
      <c r="P185" s="94">
        <v>0</v>
      </c>
      <c r="Q185" s="91"/>
      <c r="R185" s="91"/>
      <c r="S185" s="91">
        <f t="shared" si="17"/>
        <v>0</v>
      </c>
      <c r="T185" s="92">
        <f t="shared" si="11"/>
        <v>0</v>
      </c>
      <c r="U185" s="92">
        <f t="shared" si="8"/>
        <v>0</v>
      </c>
      <c r="W185" s="98">
        <f t="shared" si="15"/>
        <v>0</v>
      </c>
      <c r="X185" s="80">
        <f t="shared" si="16"/>
        <v>0</v>
      </c>
      <c r="Y185" s="154">
        <v>0</v>
      </c>
      <c r="Z185" s="154">
        <v>0</v>
      </c>
      <c r="AA185" s="154"/>
      <c r="AC185" s="154">
        <v>0</v>
      </c>
      <c r="AD185" s="156">
        <v>0</v>
      </c>
      <c r="AE185" s="157"/>
      <c r="AG185" s="154">
        <v>0</v>
      </c>
      <c r="AH185" s="156">
        <v>0</v>
      </c>
      <c r="AI185" s="157"/>
    </row>
    <row r="186" spans="1:35" ht="12.75" customHeight="1" x14ac:dyDescent="0.2">
      <c r="A186" s="2"/>
      <c r="B186" s="80"/>
      <c r="C186" s="80"/>
      <c r="D186" s="80"/>
      <c r="E186" s="80"/>
      <c r="F186" s="81"/>
      <c r="G186" s="82"/>
      <c r="H186" s="83">
        <f t="shared" si="9"/>
        <v>0</v>
      </c>
      <c r="I186" s="84">
        <f>Accompanying!B185</f>
        <v>0</v>
      </c>
      <c r="J186" s="82">
        <f>Accompanying!C185</f>
        <v>0</v>
      </c>
      <c r="K186" s="85">
        <v>0</v>
      </c>
      <c r="L186" s="83">
        <f t="shared" si="7"/>
        <v>0</v>
      </c>
      <c r="M186" s="86">
        <f>Accompanying!D185</f>
        <v>0</v>
      </c>
      <c r="N186" s="87">
        <f>Accompanying!E185</f>
        <v>0</v>
      </c>
      <c r="O186" s="93" t="s">
        <v>8</v>
      </c>
      <c r="P186" s="94">
        <v>0</v>
      </c>
      <c r="Q186" s="91"/>
      <c r="R186" s="91"/>
      <c r="S186" s="91">
        <f t="shared" si="17"/>
        <v>0</v>
      </c>
      <c r="T186" s="92">
        <f t="shared" si="11"/>
        <v>0</v>
      </c>
      <c r="U186" s="92">
        <f t="shared" si="8"/>
        <v>0</v>
      </c>
      <c r="W186" s="98">
        <f t="shared" si="15"/>
        <v>0</v>
      </c>
      <c r="X186" s="80">
        <f t="shared" si="16"/>
        <v>0</v>
      </c>
      <c r="Y186" s="154">
        <v>0</v>
      </c>
      <c r="Z186" s="154">
        <v>0</v>
      </c>
      <c r="AA186" s="154"/>
      <c r="AC186" s="154">
        <v>0</v>
      </c>
      <c r="AD186" s="156">
        <v>0</v>
      </c>
      <c r="AE186" s="157"/>
      <c r="AG186" s="154">
        <v>0</v>
      </c>
      <c r="AH186" s="156">
        <v>0</v>
      </c>
      <c r="AI186" s="157"/>
    </row>
    <row r="187" spans="1:35" ht="12.75" customHeight="1" x14ac:dyDescent="0.2">
      <c r="A187" s="2"/>
      <c r="B187" s="80"/>
      <c r="C187" s="80"/>
      <c r="D187" s="80"/>
      <c r="E187" s="80"/>
      <c r="F187" s="81"/>
      <c r="G187" s="82"/>
      <c r="H187" s="83">
        <f t="shared" si="9"/>
        <v>0</v>
      </c>
      <c r="I187" s="84">
        <f>Accompanying!B186</f>
        <v>0</v>
      </c>
      <c r="J187" s="82">
        <f>Accompanying!C186</f>
        <v>0</v>
      </c>
      <c r="K187" s="85">
        <v>0</v>
      </c>
      <c r="L187" s="83">
        <f t="shared" si="7"/>
        <v>0</v>
      </c>
      <c r="M187" s="86">
        <f>Accompanying!D186</f>
        <v>0</v>
      </c>
      <c r="N187" s="87">
        <f>Accompanying!E186</f>
        <v>0</v>
      </c>
      <c r="O187" s="93" t="s">
        <v>8</v>
      </c>
      <c r="P187" s="94">
        <v>0</v>
      </c>
      <c r="Q187" s="91"/>
      <c r="R187" s="91"/>
      <c r="S187" s="91">
        <f t="shared" si="17"/>
        <v>0</v>
      </c>
      <c r="T187" s="92">
        <f t="shared" si="11"/>
        <v>0</v>
      </c>
      <c r="U187" s="92">
        <f t="shared" si="8"/>
        <v>0</v>
      </c>
      <c r="W187" s="98">
        <f t="shared" si="15"/>
        <v>0</v>
      </c>
      <c r="X187" s="80">
        <f t="shared" si="16"/>
        <v>0</v>
      </c>
      <c r="Y187" s="154">
        <v>0</v>
      </c>
      <c r="Z187" s="154">
        <v>0</v>
      </c>
      <c r="AA187" s="154"/>
      <c r="AC187" s="154">
        <v>0</v>
      </c>
      <c r="AD187" s="156">
        <v>0</v>
      </c>
      <c r="AE187" s="157"/>
      <c r="AG187" s="154">
        <v>0</v>
      </c>
      <c r="AH187" s="156">
        <v>0</v>
      </c>
      <c r="AI187" s="157"/>
    </row>
    <row r="188" spans="1:35" ht="12.75" customHeight="1" x14ac:dyDescent="0.2">
      <c r="A188" s="2"/>
      <c r="B188" s="80"/>
      <c r="C188" s="80"/>
      <c r="D188" s="80"/>
      <c r="E188" s="80"/>
      <c r="F188" s="81"/>
      <c r="G188" s="82"/>
      <c r="H188" s="83">
        <f t="shared" si="9"/>
        <v>0</v>
      </c>
      <c r="I188" s="84">
        <f>Accompanying!B187</f>
        <v>0</v>
      </c>
      <c r="J188" s="82">
        <f>Accompanying!C187</f>
        <v>0</v>
      </c>
      <c r="K188" s="85">
        <v>0</v>
      </c>
      <c r="L188" s="83">
        <f t="shared" si="7"/>
        <v>0</v>
      </c>
      <c r="M188" s="86">
        <f>Accompanying!D187</f>
        <v>0</v>
      </c>
      <c r="N188" s="87">
        <f>Accompanying!E187</f>
        <v>0</v>
      </c>
      <c r="O188" s="93" t="s">
        <v>8</v>
      </c>
      <c r="P188" s="94">
        <v>0</v>
      </c>
      <c r="Q188" s="91"/>
      <c r="R188" s="91"/>
      <c r="S188" s="91">
        <f t="shared" si="17"/>
        <v>0</v>
      </c>
      <c r="T188" s="92">
        <f t="shared" si="11"/>
        <v>0</v>
      </c>
      <c r="U188" s="92">
        <f t="shared" si="8"/>
        <v>0</v>
      </c>
      <c r="W188" s="98">
        <f t="shared" si="15"/>
        <v>0</v>
      </c>
      <c r="X188" s="80">
        <f t="shared" si="16"/>
        <v>0</v>
      </c>
      <c r="Y188" s="154">
        <v>0</v>
      </c>
      <c r="Z188" s="154">
        <v>0</v>
      </c>
      <c r="AA188" s="154"/>
      <c r="AC188" s="154">
        <v>0</v>
      </c>
      <c r="AD188" s="156">
        <v>0</v>
      </c>
      <c r="AE188" s="157"/>
      <c r="AG188" s="154">
        <v>0</v>
      </c>
      <c r="AH188" s="156">
        <v>0</v>
      </c>
      <c r="AI188" s="157"/>
    </row>
    <row r="189" spans="1:35" ht="12.75" customHeight="1" x14ac:dyDescent="0.2">
      <c r="A189" s="2"/>
      <c r="B189" s="80"/>
      <c r="C189" s="80"/>
      <c r="D189" s="80"/>
      <c r="E189" s="80"/>
      <c r="F189" s="81"/>
      <c r="G189" s="82"/>
      <c r="H189" s="83">
        <f t="shared" si="9"/>
        <v>0</v>
      </c>
      <c r="I189" s="84">
        <f>Accompanying!B188</f>
        <v>0</v>
      </c>
      <c r="J189" s="82">
        <f>Accompanying!C188</f>
        <v>0</v>
      </c>
      <c r="K189" s="85">
        <v>0</v>
      </c>
      <c r="L189" s="83">
        <f t="shared" si="7"/>
        <v>0</v>
      </c>
      <c r="M189" s="86">
        <f>Accompanying!D188</f>
        <v>0</v>
      </c>
      <c r="N189" s="87">
        <f>Accompanying!E188</f>
        <v>0</v>
      </c>
      <c r="O189" s="93" t="s">
        <v>8</v>
      </c>
      <c r="P189" s="94">
        <v>0</v>
      </c>
      <c r="Q189" s="91"/>
      <c r="R189" s="91"/>
      <c r="S189" s="91">
        <f t="shared" si="17"/>
        <v>0</v>
      </c>
      <c r="T189" s="92">
        <f t="shared" si="11"/>
        <v>0</v>
      </c>
      <c r="U189" s="92">
        <f t="shared" si="8"/>
        <v>0</v>
      </c>
      <c r="W189" s="98">
        <f t="shared" si="15"/>
        <v>0</v>
      </c>
      <c r="X189" s="80">
        <f t="shared" si="16"/>
        <v>0</v>
      </c>
      <c r="Y189" s="154">
        <v>0</v>
      </c>
      <c r="Z189" s="154">
        <v>0</v>
      </c>
      <c r="AA189" s="154"/>
      <c r="AC189" s="154">
        <v>0</v>
      </c>
      <c r="AD189" s="156">
        <v>0</v>
      </c>
      <c r="AE189" s="157"/>
      <c r="AG189" s="154">
        <v>0</v>
      </c>
      <c r="AH189" s="156">
        <v>0</v>
      </c>
      <c r="AI189" s="157"/>
    </row>
    <row r="190" spans="1:35" ht="12.75" customHeight="1" x14ac:dyDescent="0.2">
      <c r="A190" s="2"/>
      <c r="B190" s="80"/>
      <c r="C190" s="80"/>
      <c r="D190" s="80"/>
      <c r="E190" s="80"/>
      <c r="F190" s="81"/>
      <c r="G190" s="82"/>
      <c r="H190" s="83">
        <f t="shared" si="9"/>
        <v>0</v>
      </c>
      <c r="I190" s="84">
        <f>Accompanying!B189</f>
        <v>0</v>
      </c>
      <c r="J190" s="82">
        <f>Accompanying!C189</f>
        <v>0</v>
      </c>
      <c r="K190" s="85">
        <v>0</v>
      </c>
      <c r="L190" s="83">
        <f t="shared" si="7"/>
        <v>0</v>
      </c>
      <c r="M190" s="86">
        <f>Accompanying!D189</f>
        <v>0</v>
      </c>
      <c r="N190" s="87">
        <f>Accompanying!E189</f>
        <v>0</v>
      </c>
      <c r="O190" s="93" t="s">
        <v>8</v>
      </c>
      <c r="P190" s="94">
        <v>0</v>
      </c>
      <c r="Q190" s="91"/>
      <c r="R190" s="91"/>
      <c r="S190" s="91">
        <f t="shared" si="17"/>
        <v>0</v>
      </c>
      <c r="T190" s="92">
        <f t="shared" si="11"/>
        <v>0</v>
      </c>
      <c r="U190" s="92">
        <f t="shared" si="8"/>
        <v>0</v>
      </c>
      <c r="W190" s="98">
        <f t="shared" si="15"/>
        <v>0</v>
      </c>
      <c r="X190" s="80">
        <f t="shared" si="16"/>
        <v>0</v>
      </c>
      <c r="Y190" s="154">
        <v>0</v>
      </c>
      <c r="Z190" s="154">
        <v>0</v>
      </c>
      <c r="AA190" s="154"/>
      <c r="AC190" s="154">
        <v>0</v>
      </c>
      <c r="AD190" s="156">
        <v>0</v>
      </c>
      <c r="AE190" s="157"/>
      <c r="AG190" s="154">
        <v>0</v>
      </c>
      <c r="AH190" s="156">
        <v>0</v>
      </c>
      <c r="AI190" s="157"/>
    </row>
    <row r="191" spans="1:35" ht="12.75" customHeight="1" x14ac:dyDescent="0.2">
      <c r="A191" s="2"/>
      <c r="B191" s="80"/>
      <c r="C191" s="80"/>
      <c r="D191" s="80"/>
      <c r="E191" s="80"/>
      <c r="F191" s="81"/>
      <c r="G191" s="82"/>
      <c r="H191" s="83">
        <f t="shared" si="9"/>
        <v>0</v>
      </c>
      <c r="I191" s="84">
        <f>Accompanying!B190</f>
        <v>0</v>
      </c>
      <c r="J191" s="82">
        <f>Accompanying!C190</f>
        <v>0</v>
      </c>
      <c r="K191" s="85">
        <v>0</v>
      </c>
      <c r="L191" s="83">
        <f t="shared" si="7"/>
        <v>0</v>
      </c>
      <c r="M191" s="86">
        <f>Accompanying!D190</f>
        <v>0</v>
      </c>
      <c r="N191" s="87">
        <f>Accompanying!E190</f>
        <v>0</v>
      </c>
      <c r="O191" s="93" t="s">
        <v>8</v>
      </c>
      <c r="P191" s="94">
        <v>0</v>
      </c>
      <c r="Q191" s="91"/>
      <c r="R191" s="91"/>
      <c r="S191" s="91">
        <f t="shared" si="17"/>
        <v>0</v>
      </c>
      <c r="T191" s="92">
        <f t="shared" si="11"/>
        <v>0</v>
      </c>
      <c r="U191" s="92">
        <f t="shared" si="8"/>
        <v>0</v>
      </c>
      <c r="W191" s="98">
        <f t="shared" si="15"/>
        <v>0</v>
      </c>
      <c r="X191" s="80">
        <f t="shared" si="16"/>
        <v>0</v>
      </c>
      <c r="Y191" s="154">
        <v>0</v>
      </c>
      <c r="Z191" s="154">
        <v>0</v>
      </c>
      <c r="AA191" s="154"/>
      <c r="AC191" s="154">
        <v>0</v>
      </c>
      <c r="AD191" s="156">
        <v>0</v>
      </c>
      <c r="AE191" s="157"/>
      <c r="AG191" s="154">
        <v>0</v>
      </c>
      <c r="AH191" s="156">
        <v>0</v>
      </c>
      <c r="AI191" s="157"/>
    </row>
    <row r="192" spans="1:35" ht="12.75" customHeight="1" x14ac:dyDescent="0.2">
      <c r="A192" s="2"/>
      <c r="B192" s="80"/>
      <c r="C192" s="80"/>
      <c r="D192" s="80"/>
      <c r="E192" s="80"/>
      <c r="F192" s="81"/>
      <c r="G192" s="82"/>
      <c r="H192" s="83">
        <f t="shared" si="9"/>
        <v>0</v>
      </c>
      <c r="I192" s="84">
        <f>Accompanying!B191</f>
        <v>0</v>
      </c>
      <c r="J192" s="82">
        <f>Accompanying!C191</f>
        <v>0</v>
      </c>
      <c r="K192" s="85">
        <v>0</v>
      </c>
      <c r="L192" s="83">
        <f t="shared" si="7"/>
        <v>0</v>
      </c>
      <c r="M192" s="86">
        <f>Accompanying!D191</f>
        <v>0</v>
      </c>
      <c r="N192" s="87">
        <f>Accompanying!E191</f>
        <v>0</v>
      </c>
      <c r="O192" s="93" t="s">
        <v>8</v>
      </c>
      <c r="P192" s="94">
        <v>0</v>
      </c>
      <c r="Q192" s="91"/>
      <c r="R192" s="91"/>
      <c r="S192" s="91">
        <f t="shared" si="17"/>
        <v>0</v>
      </c>
      <c r="T192" s="92">
        <f t="shared" si="11"/>
        <v>0</v>
      </c>
      <c r="U192" s="92">
        <f t="shared" si="8"/>
        <v>0</v>
      </c>
      <c r="W192" s="98">
        <f t="shared" si="15"/>
        <v>0</v>
      </c>
      <c r="X192" s="80">
        <f t="shared" si="16"/>
        <v>0</v>
      </c>
      <c r="Y192" s="154">
        <v>0</v>
      </c>
      <c r="Z192" s="154">
        <v>0</v>
      </c>
      <c r="AA192" s="154"/>
      <c r="AC192" s="154">
        <v>0</v>
      </c>
      <c r="AD192" s="156">
        <v>0</v>
      </c>
      <c r="AE192" s="157"/>
      <c r="AG192" s="154">
        <v>0</v>
      </c>
      <c r="AH192" s="156">
        <v>0</v>
      </c>
      <c r="AI192" s="157"/>
    </row>
    <row r="193" spans="1:35" ht="12.75" customHeight="1" x14ac:dyDescent="0.2">
      <c r="A193" s="2"/>
      <c r="B193" s="80"/>
      <c r="C193" s="80"/>
      <c r="D193" s="80"/>
      <c r="E193" s="80"/>
      <c r="F193" s="81"/>
      <c r="G193" s="82"/>
      <c r="H193" s="83">
        <f t="shared" si="9"/>
        <v>0</v>
      </c>
      <c r="I193" s="84">
        <f>Accompanying!B192</f>
        <v>0</v>
      </c>
      <c r="J193" s="82">
        <f>Accompanying!C192</f>
        <v>0</v>
      </c>
      <c r="K193" s="85">
        <v>0</v>
      </c>
      <c r="L193" s="83">
        <f t="shared" si="7"/>
        <v>0</v>
      </c>
      <c r="M193" s="86">
        <f>Accompanying!D192</f>
        <v>0</v>
      </c>
      <c r="N193" s="87">
        <f>Accompanying!E192</f>
        <v>0</v>
      </c>
      <c r="O193" s="93" t="s">
        <v>8</v>
      </c>
      <c r="P193" s="94">
        <v>0</v>
      </c>
      <c r="Q193" s="91"/>
      <c r="R193" s="91"/>
      <c r="S193" s="91">
        <f t="shared" si="17"/>
        <v>0</v>
      </c>
      <c r="T193" s="92">
        <f t="shared" si="11"/>
        <v>0</v>
      </c>
      <c r="U193" s="92">
        <f t="shared" si="8"/>
        <v>0</v>
      </c>
      <c r="W193" s="98">
        <f t="shared" si="15"/>
        <v>0</v>
      </c>
      <c r="X193" s="80">
        <f t="shared" si="16"/>
        <v>0</v>
      </c>
      <c r="Y193" s="154">
        <v>0</v>
      </c>
      <c r="Z193" s="154">
        <v>0</v>
      </c>
      <c r="AA193" s="154"/>
      <c r="AC193" s="154">
        <v>0</v>
      </c>
      <c r="AD193" s="156">
        <v>0</v>
      </c>
      <c r="AE193" s="157"/>
      <c r="AG193" s="154">
        <v>0</v>
      </c>
      <c r="AH193" s="156">
        <v>0</v>
      </c>
      <c r="AI193" s="157"/>
    </row>
    <row r="194" spans="1:35" ht="12.75" customHeight="1" x14ac:dyDescent="0.2">
      <c r="A194" s="2"/>
      <c r="B194" s="80"/>
      <c r="C194" s="80"/>
      <c r="D194" s="80"/>
      <c r="E194" s="80"/>
      <c r="F194" s="81"/>
      <c r="G194" s="82"/>
      <c r="H194" s="83">
        <f t="shared" si="9"/>
        <v>0</v>
      </c>
      <c r="I194" s="84">
        <f>Accompanying!B193</f>
        <v>0</v>
      </c>
      <c r="J194" s="82">
        <f>Accompanying!C193</f>
        <v>0</v>
      </c>
      <c r="K194" s="85">
        <v>0</v>
      </c>
      <c r="L194" s="83">
        <f t="shared" si="7"/>
        <v>0</v>
      </c>
      <c r="M194" s="86">
        <f>Accompanying!D193</f>
        <v>0</v>
      </c>
      <c r="N194" s="87">
        <f>Accompanying!E193</f>
        <v>0</v>
      </c>
      <c r="O194" s="93" t="s">
        <v>8</v>
      </c>
      <c r="P194" s="94">
        <v>0</v>
      </c>
      <c r="Q194" s="91"/>
      <c r="R194" s="91"/>
      <c r="S194" s="91">
        <f t="shared" si="17"/>
        <v>0</v>
      </c>
      <c r="T194" s="92">
        <f t="shared" si="11"/>
        <v>0</v>
      </c>
      <c r="U194" s="92">
        <f t="shared" si="8"/>
        <v>0</v>
      </c>
      <c r="W194" s="98">
        <f t="shared" si="15"/>
        <v>0</v>
      </c>
      <c r="X194" s="80">
        <f t="shared" si="16"/>
        <v>0</v>
      </c>
      <c r="Y194" s="154">
        <v>0</v>
      </c>
      <c r="Z194" s="154">
        <v>0</v>
      </c>
      <c r="AA194" s="154"/>
      <c r="AC194" s="154">
        <v>0</v>
      </c>
      <c r="AD194" s="156">
        <v>0</v>
      </c>
      <c r="AE194" s="157"/>
      <c r="AG194" s="154">
        <v>0</v>
      </c>
      <c r="AH194" s="156">
        <v>0</v>
      </c>
      <c r="AI194" s="157"/>
    </row>
    <row r="195" spans="1:35" ht="12.75" customHeight="1" x14ac:dyDescent="0.2">
      <c r="A195" s="2"/>
      <c r="B195" s="80"/>
      <c r="C195" s="80"/>
      <c r="D195" s="80"/>
      <c r="E195" s="80"/>
      <c r="F195" s="81"/>
      <c r="G195" s="82"/>
      <c r="H195" s="83">
        <f t="shared" si="9"/>
        <v>0</v>
      </c>
      <c r="I195" s="84">
        <f>Accompanying!B194</f>
        <v>0</v>
      </c>
      <c r="J195" s="82">
        <f>Accompanying!C194</f>
        <v>0</v>
      </c>
      <c r="K195" s="85">
        <v>0</v>
      </c>
      <c r="L195" s="83">
        <f t="shared" si="7"/>
        <v>0</v>
      </c>
      <c r="M195" s="86">
        <f>Accompanying!D194</f>
        <v>0</v>
      </c>
      <c r="N195" s="87">
        <f>Accompanying!E194</f>
        <v>0</v>
      </c>
      <c r="O195" s="93" t="s">
        <v>8</v>
      </c>
      <c r="P195" s="94">
        <v>0</v>
      </c>
      <c r="Q195" s="91"/>
      <c r="R195" s="91"/>
      <c r="S195" s="91">
        <f t="shared" si="17"/>
        <v>0</v>
      </c>
      <c r="T195" s="92">
        <f t="shared" si="11"/>
        <v>0</v>
      </c>
      <c r="U195" s="92">
        <f t="shared" si="8"/>
        <v>0</v>
      </c>
      <c r="W195" s="98">
        <f t="shared" si="15"/>
        <v>0</v>
      </c>
      <c r="X195" s="80">
        <f t="shared" si="16"/>
        <v>0</v>
      </c>
      <c r="Y195" s="154">
        <v>0</v>
      </c>
      <c r="Z195" s="154">
        <v>0</v>
      </c>
      <c r="AA195" s="154"/>
      <c r="AC195" s="154">
        <v>0</v>
      </c>
      <c r="AD195" s="156">
        <v>0</v>
      </c>
      <c r="AE195" s="157"/>
      <c r="AG195" s="154">
        <v>0</v>
      </c>
      <c r="AH195" s="156">
        <v>0</v>
      </c>
      <c r="AI195" s="157"/>
    </row>
    <row r="196" spans="1:35" ht="12.75" customHeight="1" x14ac:dyDescent="0.2">
      <c r="A196" s="2"/>
      <c r="B196" s="80"/>
      <c r="C196" s="80"/>
      <c r="D196" s="80"/>
      <c r="E196" s="80"/>
      <c r="F196" s="81"/>
      <c r="G196" s="82"/>
      <c r="H196" s="83">
        <f t="shared" si="9"/>
        <v>0</v>
      </c>
      <c r="I196" s="84">
        <f>Accompanying!B195</f>
        <v>0</v>
      </c>
      <c r="J196" s="82">
        <f>Accompanying!C195</f>
        <v>0</v>
      </c>
      <c r="K196" s="85">
        <v>0</v>
      </c>
      <c r="L196" s="83">
        <f t="shared" si="7"/>
        <v>0</v>
      </c>
      <c r="M196" s="86">
        <f>Accompanying!D195</f>
        <v>0</v>
      </c>
      <c r="N196" s="87">
        <f>Accompanying!E195</f>
        <v>0</v>
      </c>
      <c r="O196" s="93" t="s">
        <v>8</v>
      </c>
      <c r="P196" s="94">
        <v>0</v>
      </c>
      <c r="Q196" s="91"/>
      <c r="R196" s="91"/>
      <c r="S196" s="91">
        <f t="shared" si="17"/>
        <v>0</v>
      </c>
      <c r="T196" s="92">
        <f t="shared" si="11"/>
        <v>0</v>
      </c>
      <c r="U196" s="92">
        <f t="shared" si="8"/>
        <v>0</v>
      </c>
      <c r="W196" s="98">
        <f t="shared" ref="W196:W259" si="18">A196</f>
        <v>0</v>
      </c>
      <c r="X196" s="80">
        <f t="shared" ref="X196:X259" si="19">B196</f>
        <v>0</v>
      </c>
      <c r="Y196" s="154">
        <v>0</v>
      </c>
      <c r="Z196" s="154">
        <v>0</v>
      </c>
      <c r="AA196" s="154"/>
      <c r="AC196" s="154">
        <v>0</v>
      </c>
      <c r="AD196" s="156">
        <v>0</v>
      </c>
      <c r="AE196" s="157"/>
      <c r="AG196" s="154">
        <v>0</v>
      </c>
      <c r="AH196" s="156">
        <v>0</v>
      </c>
      <c r="AI196" s="157"/>
    </row>
    <row r="197" spans="1:35" ht="12.75" customHeight="1" x14ac:dyDescent="0.2">
      <c r="A197" s="2"/>
      <c r="B197" s="80"/>
      <c r="C197" s="80"/>
      <c r="D197" s="80"/>
      <c r="E197" s="80"/>
      <c r="F197" s="81"/>
      <c r="G197" s="82"/>
      <c r="H197" s="83">
        <f t="shared" si="9"/>
        <v>0</v>
      </c>
      <c r="I197" s="84">
        <f>Accompanying!B196</f>
        <v>0</v>
      </c>
      <c r="J197" s="82">
        <f>Accompanying!C196</f>
        <v>0</v>
      </c>
      <c r="K197" s="85">
        <v>0</v>
      </c>
      <c r="L197" s="83">
        <f t="shared" si="7"/>
        <v>0</v>
      </c>
      <c r="M197" s="86">
        <f>Accompanying!D196</f>
        <v>0</v>
      </c>
      <c r="N197" s="87">
        <f>Accompanying!E196</f>
        <v>0</v>
      </c>
      <c r="O197" s="93" t="s">
        <v>8</v>
      </c>
      <c r="P197" s="94">
        <v>0</v>
      </c>
      <c r="Q197" s="91"/>
      <c r="R197" s="91"/>
      <c r="S197" s="91">
        <f t="shared" si="17"/>
        <v>0</v>
      </c>
      <c r="T197" s="92">
        <f t="shared" si="11"/>
        <v>0</v>
      </c>
      <c r="U197" s="92">
        <f t="shared" si="8"/>
        <v>0</v>
      </c>
      <c r="W197" s="98">
        <f t="shared" si="18"/>
        <v>0</v>
      </c>
      <c r="X197" s="80">
        <f t="shared" si="19"/>
        <v>0</v>
      </c>
      <c r="Y197" s="154">
        <v>0</v>
      </c>
      <c r="Z197" s="154">
        <v>0</v>
      </c>
      <c r="AA197" s="154"/>
      <c r="AC197" s="154">
        <v>0</v>
      </c>
      <c r="AD197" s="156">
        <v>0</v>
      </c>
      <c r="AE197" s="157"/>
      <c r="AG197" s="154">
        <v>0</v>
      </c>
      <c r="AH197" s="156">
        <v>0</v>
      </c>
      <c r="AI197" s="157"/>
    </row>
    <row r="198" spans="1:35" ht="12.75" customHeight="1" x14ac:dyDescent="0.2">
      <c r="A198" s="2"/>
      <c r="B198" s="80"/>
      <c r="C198" s="80"/>
      <c r="D198" s="80"/>
      <c r="E198" s="80"/>
      <c r="F198" s="81"/>
      <c r="G198" s="82"/>
      <c r="H198" s="83">
        <f t="shared" si="9"/>
        <v>0</v>
      </c>
      <c r="I198" s="84">
        <f>Accompanying!B197</f>
        <v>0</v>
      </c>
      <c r="J198" s="82">
        <f>Accompanying!C197</f>
        <v>0</v>
      </c>
      <c r="K198" s="85">
        <v>0</v>
      </c>
      <c r="L198" s="83">
        <f t="shared" si="7"/>
        <v>0</v>
      </c>
      <c r="M198" s="86">
        <f>Accompanying!D197</f>
        <v>0</v>
      </c>
      <c r="N198" s="87">
        <f>Accompanying!E197</f>
        <v>0</v>
      </c>
      <c r="O198" s="93" t="s">
        <v>8</v>
      </c>
      <c r="P198" s="94">
        <v>0</v>
      </c>
      <c r="Q198" s="91"/>
      <c r="R198" s="91"/>
      <c r="S198" s="91">
        <f t="shared" si="17"/>
        <v>0</v>
      </c>
      <c r="T198" s="92">
        <f t="shared" si="11"/>
        <v>0</v>
      </c>
      <c r="U198" s="92">
        <f t="shared" si="8"/>
        <v>0</v>
      </c>
      <c r="W198" s="98">
        <f t="shared" si="18"/>
        <v>0</v>
      </c>
      <c r="X198" s="80">
        <f t="shared" si="19"/>
        <v>0</v>
      </c>
      <c r="Y198" s="154">
        <v>0</v>
      </c>
      <c r="Z198" s="154">
        <v>0</v>
      </c>
      <c r="AA198" s="154"/>
      <c r="AC198" s="154">
        <v>0</v>
      </c>
      <c r="AD198" s="156">
        <v>0</v>
      </c>
      <c r="AE198" s="157"/>
      <c r="AG198" s="154">
        <v>0</v>
      </c>
      <c r="AH198" s="156">
        <v>0</v>
      </c>
      <c r="AI198" s="157"/>
    </row>
    <row r="199" spans="1:35" ht="12.75" customHeight="1" x14ac:dyDescent="0.2">
      <c r="A199" s="2"/>
      <c r="B199" s="80"/>
      <c r="C199" s="80"/>
      <c r="D199" s="80"/>
      <c r="E199" s="80"/>
      <c r="F199" s="81"/>
      <c r="G199" s="82"/>
      <c r="H199" s="83">
        <f t="shared" si="9"/>
        <v>0</v>
      </c>
      <c r="I199" s="84">
        <f>Accompanying!B198</f>
        <v>0</v>
      </c>
      <c r="J199" s="82">
        <f>Accompanying!C198</f>
        <v>0</v>
      </c>
      <c r="K199" s="85">
        <v>0</v>
      </c>
      <c r="L199" s="83">
        <f t="shared" si="7"/>
        <v>0</v>
      </c>
      <c r="M199" s="86">
        <f>Accompanying!D198</f>
        <v>0</v>
      </c>
      <c r="N199" s="87">
        <f>Accompanying!E198</f>
        <v>0</v>
      </c>
      <c r="O199" s="93" t="s">
        <v>8</v>
      </c>
      <c r="P199" s="94">
        <v>0</v>
      </c>
      <c r="Q199" s="91"/>
      <c r="R199" s="91"/>
      <c r="S199" s="91">
        <f t="shared" si="17"/>
        <v>0</v>
      </c>
      <c r="T199" s="92">
        <f t="shared" si="11"/>
        <v>0</v>
      </c>
      <c r="U199" s="92">
        <f t="shared" si="8"/>
        <v>0</v>
      </c>
      <c r="W199" s="98">
        <f t="shared" si="18"/>
        <v>0</v>
      </c>
      <c r="X199" s="80">
        <f t="shared" si="19"/>
        <v>0</v>
      </c>
      <c r="Y199" s="154">
        <v>0</v>
      </c>
      <c r="Z199" s="154">
        <v>0</v>
      </c>
      <c r="AA199" s="154"/>
      <c r="AC199" s="154">
        <v>0</v>
      </c>
      <c r="AD199" s="156">
        <v>0</v>
      </c>
      <c r="AE199" s="157"/>
      <c r="AG199" s="154">
        <v>0</v>
      </c>
      <c r="AH199" s="156">
        <v>0</v>
      </c>
      <c r="AI199" s="157"/>
    </row>
    <row r="200" spans="1:35" ht="12.75" customHeight="1" x14ac:dyDescent="0.2">
      <c r="A200" s="2"/>
      <c r="B200" s="80"/>
      <c r="C200" s="80"/>
      <c r="D200" s="80"/>
      <c r="E200" s="80"/>
      <c r="F200" s="81"/>
      <c r="G200" s="82"/>
      <c r="H200" s="83">
        <f t="shared" si="9"/>
        <v>0</v>
      </c>
      <c r="I200" s="84">
        <f>Accompanying!B199</f>
        <v>0</v>
      </c>
      <c r="J200" s="82">
        <f>Accompanying!C199</f>
        <v>0</v>
      </c>
      <c r="K200" s="85">
        <v>0</v>
      </c>
      <c r="L200" s="83">
        <f t="shared" si="7"/>
        <v>0</v>
      </c>
      <c r="M200" s="86">
        <f>Accompanying!D199</f>
        <v>0</v>
      </c>
      <c r="N200" s="87">
        <f>Accompanying!E199</f>
        <v>0</v>
      </c>
      <c r="O200" s="93" t="s">
        <v>8</v>
      </c>
      <c r="P200" s="94">
        <v>0</v>
      </c>
      <c r="Q200" s="91"/>
      <c r="R200" s="91"/>
      <c r="S200" s="91">
        <f t="shared" si="17"/>
        <v>0</v>
      </c>
      <c r="T200" s="92">
        <f t="shared" si="11"/>
        <v>0</v>
      </c>
      <c r="U200" s="92">
        <f t="shared" si="8"/>
        <v>0</v>
      </c>
      <c r="W200" s="98">
        <f t="shared" si="18"/>
        <v>0</v>
      </c>
      <c r="X200" s="80">
        <f t="shared" si="19"/>
        <v>0</v>
      </c>
      <c r="Y200" s="154">
        <v>0</v>
      </c>
      <c r="Z200" s="154">
        <v>0</v>
      </c>
      <c r="AA200" s="154"/>
      <c r="AC200" s="154">
        <v>0</v>
      </c>
      <c r="AD200" s="156">
        <v>0</v>
      </c>
      <c r="AE200" s="157"/>
      <c r="AG200" s="154">
        <v>0</v>
      </c>
      <c r="AH200" s="156">
        <v>0</v>
      </c>
      <c r="AI200" s="157"/>
    </row>
    <row r="201" spans="1:35" ht="12.75" customHeight="1" x14ac:dyDescent="0.2">
      <c r="A201" s="2"/>
      <c r="B201" s="80"/>
      <c r="C201" s="80"/>
      <c r="D201" s="80"/>
      <c r="E201" s="80"/>
      <c r="F201" s="81"/>
      <c r="G201" s="82"/>
      <c r="H201" s="83">
        <f t="shared" si="9"/>
        <v>0</v>
      </c>
      <c r="I201" s="84">
        <f>Accompanying!B200</f>
        <v>0</v>
      </c>
      <c r="J201" s="82">
        <f>Accompanying!C200</f>
        <v>0</v>
      </c>
      <c r="K201" s="85">
        <v>0</v>
      </c>
      <c r="L201" s="83">
        <f t="shared" si="7"/>
        <v>0</v>
      </c>
      <c r="M201" s="86">
        <f>Accompanying!D200</f>
        <v>0</v>
      </c>
      <c r="N201" s="87">
        <f>Accompanying!E200</f>
        <v>0</v>
      </c>
      <c r="O201" s="93" t="s">
        <v>8</v>
      </c>
      <c r="P201" s="94">
        <v>0</v>
      </c>
      <c r="Q201" s="91"/>
      <c r="R201" s="91"/>
      <c r="S201" s="91">
        <f t="shared" si="17"/>
        <v>0</v>
      </c>
      <c r="T201" s="92">
        <f t="shared" si="11"/>
        <v>0</v>
      </c>
      <c r="U201" s="92">
        <f t="shared" si="8"/>
        <v>0</v>
      </c>
      <c r="W201" s="98">
        <f t="shared" si="18"/>
        <v>0</v>
      </c>
      <c r="X201" s="80">
        <f t="shared" si="19"/>
        <v>0</v>
      </c>
      <c r="Y201" s="154">
        <v>0</v>
      </c>
      <c r="Z201" s="154">
        <v>0</v>
      </c>
      <c r="AA201" s="154"/>
      <c r="AC201" s="154">
        <v>0</v>
      </c>
      <c r="AD201" s="156">
        <v>0</v>
      </c>
      <c r="AE201" s="157"/>
      <c r="AG201" s="154">
        <v>0</v>
      </c>
      <c r="AH201" s="156">
        <v>0</v>
      </c>
      <c r="AI201" s="157"/>
    </row>
    <row r="202" spans="1:35" ht="12.75" customHeight="1" x14ac:dyDescent="0.2">
      <c r="A202" s="2"/>
      <c r="B202" s="80"/>
      <c r="C202" s="80"/>
      <c r="D202" s="80"/>
      <c r="E202" s="80"/>
      <c r="F202" s="81"/>
      <c r="G202" s="82"/>
      <c r="H202" s="83">
        <f t="shared" si="9"/>
        <v>0</v>
      </c>
      <c r="I202" s="84">
        <f>Accompanying!B201</f>
        <v>0</v>
      </c>
      <c r="J202" s="82">
        <f>Accompanying!C201</f>
        <v>0</v>
      </c>
      <c r="K202" s="85">
        <v>0</v>
      </c>
      <c r="L202" s="83">
        <f t="shared" si="7"/>
        <v>0</v>
      </c>
      <c r="M202" s="86">
        <f>Accompanying!D201</f>
        <v>0</v>
      </c>
      <c r="N202" s="87">
        <f>Accompanying!E201</f>
        <v>0</v>
      </c>
      <c r="O202" s="93" t="s">
        <v>8</v>
      </c>
      <c r="P202" s="94">
        <v>0</v>
      </c>
      <c r="Q202" s="91"/>
      <c r="R202" s="91"/>
      <c r="S202" s="91">
        <f t="shared" si="17"/>
        <v>0</v>
      </c>
      <c r="T202" s="92">
        <f t="shared" si="11"/>
        <v>0</v>
      </c>
      <c r="U202" s="92">
        <f t="shared" si="8"/>
        <v>0</v>
      </c>
      <c r="W202" s="98">
        <f t="shared" si="18"/>
        <v>0</v>
      </c>
      <c r="X202" s="80">
        <f t="shared" si="19"/>
        <v>0</v>
      </c>
      <c r="Y202" s="154">
        <v>0</v>
      </c>
      <c r="Z202" s="154">
        <v>0</v>
      </c>
      <c r="AA202" s="154"/>
      <c r="AC202" s="154">
        <v>0</v>
      </c>
      <c r="AD202" s="156">
        <v>0</v>
      </c>
      <c r="AE202" s="157"/>
      <c r="AG202" s="154">
        <v>0</v>
      </c>
      <c r="AH202" s="156">
        <v>0</v>
      </c>
      <c r="AI202" s="157"/>
    </row>
    <row r="203" spans="1:35" ht="12.75" customHeight="1" x14ac:dyDescent="0.2">
      <c r="A203" s="2"/>
      <c r="B203" s="80"/>
      <c r="C203" s="80"/>
      <c r="D203" s="80"/>
      <c r="E203" s="80"/>
      <c r="F203" s="81"/>
      <c r="G203" s="82"/>
      <c r="H203" s="83">
        <f t="shared" si="9"/>
        <v>0</v>
      </c>
      <c r="I203" s="84">
        <f>Accompanying!B202</f>
        <v>0</v>
      </c>
      <c r="J203" s="82">
        <f>Accompanying!C202</f>
        <v>0</v>
      </c>
      <c r="K203" s="85">
        <v>0</v>
      </c>
      <c r="L203" s="83">
        <f t="shared" si="7"/>
        <v>0</v>
      </c>
      <c r="M203" s="86">
        <f>Accompanying!D202</f>
        <v>0</v>
      </c>
      <c r="N203" s="87">
        <f>Accompanying!E202</f>
        <v>0</v>
      </c>
      <c r="O203" s="93" t="s">
        <v>8</v>
      </c>
      <c r="P203" s="94">
        <v>0</v>
      </c>
      <c r="Q203" s="91"/>
      <c r="R203" s="91"/>
      <c r="S203" s="91">
        <f t="shared" si="17"/>
        <v>0</v>
      </c>
      <c r="T203" s="92">
        <f t="shared" si="11"/>
        <v>0</v>
      </c>
      <c r="U203" s="92">
        <f t="shared" si="8"/>
        <v>0</v>
      </c>
      <c r="W203" s="98">
        <f t="shared" si="18"/>
        <v>0</v>
      </c>
      <c r="X203" s="80">
        <f t="shared" si="19"/>
        <v>0</v>
      </c>
      <c r="Y203" s="154">
        <v>0</v>
      </c>
      <c r="Z203" s="154">
        <v>0</v>
      </c>
      <c r="AA203" s="154"/>
      <c r="AC203" s="154">
        <v>0</v>
      </c>
      <c r="AD203" s="156">
        <v>0</v>
      </c>
      <c r="AE203" s="157"/>
      <c r="AG203" s="154">
        <v>0</v>
      </c>
      <c r="AH203" s="156">
        <v>0</v>
      </c>
      <c r="AI203" s="157"/>
    </row>
    <row r="204" spans="1:35" ht="12.75" customHeight="1" x14ac:dyDescent="0.2">
      <c r="A204" s="2"/>
      <c r="B204" s="80"/>
      <c r="C204" s="80"/>
      <c r="D204" s="80"/>
      <c r="E204" s="80"/>
      <c r="F204" s="81"/>
      <c r="G204" s="82"/>
      <c r="H204" s="83">
        <f t="shared" si="9"/>
        <v>0</v>
      </c>
      <c r="I204" s="84">
        <f>Accompanying!B203</f>
        <v>0</v>
      </c>
      <c r="J204" s="82">
        <f>Accompanying!C203</f>
        <v>0</v>
      </c>
      <c r="K204" s="85">
        <v>0</v>
      </c>
      <c r="L204" s="83">
        <f t="shared" si="7"/>
        <v>0</v>
      </c>
      <c r="M204" s="86">
        <f>Accompanying!D203</f>
        <v>0</v>
      </c>
      <c r="N204" s="87">
        <f>Accompanying!E203</f>
        <v>0</v>
      </c>
      <c r="O204" s="93" t="s">
        <v>8</v>
      </c>
      <c r="P204" s="94">
        <v>0</v>
      </c>
      <c r="Q204" s="91"/>
      <c r="R204" s="91"/>
      <c r="S204" s="91">
        <f t="shared" si="17"/>
        <v>0</v>
      </c>
      <c r="T204" s="92">
        <f t="shared" si="11"/>
        <v>0</v>
      </c>
      <c r="U204" s="92">
        <f t="shared" si="8"/>
        <v>0</v>
      </c>
      <c r="W204" s="98">
        <f t="shared" si="18"/>
        <v>0</v>
      </c>
      <c r="X204" s="80">
        <f t="shared" si="19"/>
        <v>0</v>
      </c>
      <c r="Y204" s="154">
        <v>0</v>
      </c>
      <c r="Z204" s="154">
        <v>0</v>
      </c>
      <c r="AA204" s="154"/>
      <c r="AC204" s="154">
        <v>0</v>
      </c>
      <c r="AD204" s="156">
        <v>0</v>
      </c>
      <c r="AE204" s="157"/>
      <c r="AG204" s="154">
        <v>0</v>
      </c>
      <c r="AH204" s="156">
        <v>0</v>
      </c>
      <c r="AI204" s="157"/>
    </row>
    <row r="205" spans="1:35" ht="12.75" customHeight="1" x14ac:dyDescent="0.2">
      <c r="A205" s="2"/>
      <c r="B205" s="80"/>
      <c r="C205" s="80"/>
      <c r="D205" s="80"/>
      <c r="E205" s="80"/>
      <c r="F205" s="81"/>
      <c r="G205" s="82"/>
      <c r="H205" s="83">
        <f t="shared" si="9"/>
        <v>0</v>
      </c>
      <c r="I205" s="84">
        <f>Accompanying!B204</f>
        <v>0</v>
      </c>
      <c r="J205" s="82">
        <f>Accompanying!C204</f>
        <v>0</v>
      </c>
      <c r="K205" s="85">
        <v>0</v>
      </c>
      <c r="L205" s="83">
        <f t="shared" si="7"/>
        <v>0</v>
      </c>
      <c r="M205" s="86">
        <f>Accompanying!D204</f>
        <v>0</v>
      </c>
      <c r="N205" s="87">
        <f>Accompanying!E204</f>
        <v>0</v>
      </c>
      <c r="O205" s="93" t="s">
        <v>8</v>
      </c>
      <c r="P205" s="94">
        <v>0</v>
      </c>
      <c r="Q205" s="91"/>
      <c r="R205" s="91"/>
      <c r="S205" s="91">
        <f t="shared" si="17"/>
        <v>0</v>
      </c>
      <c r="T205" s="92">
        <f t="shared" si="11"/>
        <v>0</v>
      </c>
      <c r="U205" s="92">
        <f t="shared" si="8"/>
        <v>0</v>
      </c>
      <c r="W205" s="98">
        <f t="shared" si="18"/>
        <v>0</v>
      </c>
      <c r="X205" s="80">
        <f t="shared" si="19"/>
        <v>0</v>
      </c>
      <c r="Y205" s="154">
        <v>0</v>
      </c>
      <c r="Z205" s="154">
        <v>0</v>
      </c>
      <c r="AA205" s="154"/>
      <c r="AC205" s="154">
        <v>0</v>
      </c>
      <c r="AD205" s="156">
        <v>0</v>
      </c>
      <c r="AE205" s="157"/>
      <c r="AG205" s="154">
        <v>0</v>
      </c>
      <c r="AH205" s="156">
        <v>0</v>
      </c>
      <c r="AI205" s="157"/>
    </row>
    <row r="206" spans="1:35" ht="12.75" customHeight="1" x14ac:dyDescent="0.2">
      <c r="A206" s="2"/>
      <c r="B206" s="80"/>
      <c r="C206" s="80"/>
      <c r="D206" s="80"/>
      <c r="E206" s="80"/>
      <c r="F206" s="81"/>
      <c r="G206" s="82"/>
      <c r="H206" s="83">
        <f t="shared" si="9"/>
        <v>0</v>
      </c>
      <c r="I206" s="84">
        <f>Accompanying!B205</f>
        <v>0</v>
      </c>
      <c r="J206" s="82">
        <f>Accompanying!C205</f>
        <v>0</v>
      </c>
      <c r="K206" s="85">
        <v>0</v>
      </c>
      <c r="L206" s="83">
        <f t="shared" si="7"/>
        <v>0</v>
      </c>
      <c r="M206" s="86">
        <f>Accompanying!D205</f>
        <v>0</v>
      </c>
      <c r="N206" s="87">
        <f>Accompanying!E205</f>
        <v>0</v>
      </c>
      <c r="O206" s="93" t="s">
        <v>8</v>
      </c>
      <c r="P206" s="94">
        <v>0</v>
      </c>
      <c r="Q206" s="91"/>
      <c r="R206" s="91"/>
      <c r="S206" s="91">
        <f t="shared" si="17"/>
        <v>0</v>
      </c>
      <c r="T206" s="92">
        <f t="shared" si="11"/>
        <v>0</v>
      </c>
      <c r="U206" s="92">
        <f t="shared" si="8"/>
        <v>0</v>
      </c>
      <c r="W206" s="98">
        <f t="shared" si="18"/>
        <v>0</v>
      </c>
      <c r="X206" s="80">
        <f t="shared" si="19"/>
        <v>0</v>
      </c>
      <c r="Y206" s="154">
        <v>0</v>
      </c>
      <c r="Z206" s="154">
        <v>0</v>
      </c>
      <c r="AA206" s="154"/>
      <c r="AC206" s="154">
        <v>0</v>
      </c>
      <c r="AD206" s="156">
        <v>0</v>
      </c>
      <c r="AE206" s="157"/>
      <c r="AG206" s="154">
        <v>0</v>
      </c>
      <c r="AH206" s="156">
        <v>0</v>
      </c>
      <c r="AI206" s="157"/>
    </row>
    <row r="207" spans="1:35" ht="12.75" customHeight="1" x14ac:dyDescent="0.2">
      <c r="A207" s="2"/>
      <c r="B207" s="80"/>
      <c r="C207" s="80"/>
      <c r="D207" s="80"/>
      <c r="E207" s="80"/>
      <c r="F207" s="81"/>
      <c r="G207" s="82"/>
      <c r="H207" s="83">
        <f t="shared" si="9"/>
        <v>0</v>
      </c>
      <c r="I207" s="84">
        <f>Accompanying!B206</f>
        <v>0</v>
      </c>
      <c r="J207" s="82">
        <f>Accompanying!C206</f>
        <v>0</v>
      </c>
      <c r="K207" s="85">
        <v>0</v>
      </c>
      <c r="L207" s="83">
        <f t="shared" si="7"/>
        <v>0</v>
      </c>
      <c r="M207" s="86">
        <f>Accompanying!D206</f>
        <v>0</v>
      </c>
      <c r="N207" s="87">
        <f>Accompanying!E206</f>
        <v>0</v>
      </c>
      <c r="O207" s="93" t="s">
        <v>8</v>
      </c>
      <c r="P207" s="94">
        <v>0</v>
      </c>
      <c r="Q207" s="91"/>
      <c r="R207" s="91"/>
      <c r="S207" s="91">
        <f t="shared" si="17"/>
        <v>0</v>
      </c>
      <c r="T207" s="92">
        <f t="shared" si="11"/>
        <v>0</v>
      </c>
      <c r="U207" s="92">
        <f t="shared" si="8"/>
        <v>0</v>
      </c>
      <c r="W207" s="98">
        <f t="shared" si="18"/>
        <v>0</v>
      </c>
      <c r="X207" s="80">
        <f t="shared" si="19"/>
        <v>0</v>
      </c>
      <c r="Y207" s="154">
        <v>0</v>
      </c>
      <c r="Z207" s="154">
        <v>0</v>
      </c>
      <c r="AA207" s="154"/>
      <c r="AC207" s="154">
        <v>0</v>
      </c>
      <c r="AD207" s="156">
        <v>0</v>
      </c>
      <c r="AE207" s="157"/>
      <c r="AG207" s="154">
        <v>0</v>
      </c>
      <c r="AH207" s="156">
        <v>0</v>
      </c>
      <c r="AI207" s="157"/>
    </row>
    <row r="208" spans="1:35" ht="12.75" customHeight="1" x14ac:dyDescent="0.2">
      <c r="A208" s="2"/>
      <c r="B208" s="80"/>
      <c r="C208" s="80"/>
      <c r="D208" s="80"/>
      <c r="E208" s="80"/>
      <c r="F208" s="81"/>
      <c r="G208" s="82"/>
      <c r="H208" s="83">
        <f t="shared" si="9"/>
        <v>0</v>
      </c>
      <c r="I208" s="84">
        <f>Accompanying!B207</f>
        <v>0</v>
      </c>
      <c r="J208" s="82">
        <f>Accompanying!C207</f>
        <v>0</v>
      </c>
      <c r="K208" s="85">
        <v>0</v>
      </c>
      <c r="L208" s="83">
        <f t="shared" si="7"/>
        <v>0</v>
      </c>
      <c r="M208" s="86">
        <f>Accompanying!D207</f>
        <v>0</v>
      </c>
      <c r="N208" s="87">
        <f>Accompanying!E207</f>
        <v>0</v>
      </c>
      <c r="O208" s="93" t="s">
        <v>8</v>
      </c>
      <c r="P208" s="94">
        <v>0</v>
      </c>
      <c r="Q208" s="91"/>
      <c r="R208" s="91"/>
      <c r="S208" s="91">
        <f t="shared" si="17"/>
        <v>0</v>
      </c>
      <c r="T208" s="92">
        <f t="shared" si="11"/>
        <v>0</v>
      </c>
      <c r="U208" s="92">
        <f t="shared" si="8"/>
        <v>0</v>
      </c>
      <c r="W208" s="98">
        <f t="shared" si="18"/>
        <v>0</v>
      </c>
      <c r="X208" s="80">
        <f t="shared" si="19"/>
        <v>0</v>
      </c>
      <c r="Y208" s="154">
        <v>0</v>
      </c>
      <c r="Z208" s="154">
        <v>0</v>
      </c>
      <c r="AA208" s="154"/>
      <c r="AC208" s="154">
        <v>0</v>
      </c>
      <c r="AD208" s="156">
        <v>0</v>
      </c>
      <c r="AE208" s="157"/>
      <c r="AG208" s="154">
        <v>0</v>
      </c>
      <c r="AH208" s="156">
        <v>0</v>
      </c>
      <c r="AI208" s="157"/>
    </row>
    <row r="209" spans="1:35" ht="12.75" customHeight="1" x14ac:dyDescent="0.2">
      <c r="A209" s="2"/>
      <c r="B209" s="80"/>
      <c r="C209" s="80"/>
      <c r="D209" s="80"/>
      <c r="E209" s="80"/>
      <c r="F209" s="81"/>
      <c r="G209" s="82"/>
      <c r="H209" s="83">
        <f t="shared" si="9"/>
        <v>0</v>
      </c>
      <c r="I209" s="84">
        <f>Accompanying!B208</f>
        <v>0</v>
      </c>
      <c r="J209" s="82">
        <f>Accompanying!C208</f>
        <v>0</v>
      </c>
      <c r="K209" s="85">
        <v>0</v>
      </c>
      <c r="L209" s="83">
        <f t="shared" si="7"/>
        <v>0</v>
      </c>
      <c r="M209" s="86">
        <f>Accompanying!D208</f>
        <v>0</v>
      </c>
      <c r="N209" s="87">
        <f>Accompanying!E208</f>
        <v>0</v>
      </c>
      <c r="O209" s="93" t="s">
        <v>8</v>
      </c>
      <c r="P209" s="94">
        <v>0</v>
      </c>
      <c r="Q209" s="91"/>
      <c r="R209" s="91"/>
      <c r="S209" s="91">
        <f t="shared" si="17"/>
        <v>0</v>
      </c>
      <c r="T209" s="92">
        <f t="shared" si="11"/>
        <v>0</v>
      </c>
      <c r="U209" s="92">
        <f t="shared" si="8"/>
        <v>0</v>
      </c>
      <c r="W209" s="98">
        <f t="shared" si="18"/>
        <v>0</v>
      </c>
      <c r="X209" s="80">
        <f t="shared" si="19"/>
        <v>0</v>
      </c>
      <c r="Y209" s="154">
        <v>0</v>
      </c>
      <c r="Z209" s="154">
        <v>0</v>
      </c>
      <c r="AA209" s="154"/>
      <c r="AC209" s="154">
        <v>0</v>
      </c>
      <c r="AD209" s="156">
        <v>0</v>
      </c>
      <c r="AE209" s="157"/>
      <c r="AG209" s="154">
        <v>0</v>
      </c>
      <c r="AH209" s="156">
        <v>0</v>
      </c>
      <c r="AI209" s="157"/>
    </row>
    <row r="210" spans="1:35" ht="12.75" customHeight="1" x14ac:dyDescent="0.2">
      <c r="A210" s="2"/>
      <c r="B210" s="80"/>
      <c r="C210" s="80"/>
      <c r="D210" s="80"/>
      <c r="E210" s="80"/>
      <c r="F210" s="81"/>
      <c r="G210" s="82"/>
      <c r="H210" s="83">
        <f t="shared" si="9"/>
        <v>0</v>
      </c>
      <c r="I210" s="84">
        <f>Accompanying!B209</f>
        <v>0</v>
      </c>
      <c r="J210" s="82">
        <f>Accompanying!C209</f>
        <v>0</v>
      </c>
      <c r="K210" s="85">
        <v>0</v>
      </c>
      <c r="L210" s="83">
        <f t="shared" si="7"/>
        <v>0</v>
      </c>
      <c r="M210" s="86">
        <f>Accompanying!D209</f>
        <v>0</v>
      </c>
      <c r="N210" s="87">
        <f>Accompanying!E209</f>
        <v>0</v>
      </c>
      <c r="O210" s="93" t="s">
        <v>8</v>
      </c>
      <c r="P210" s="94">
        <v>0</v>
      </c>
      <c r="Q210" s="91"/>
      <c r="R210" s="91"/>
      <c r="S210" s="91">
        <f t="shared" si="17"/>
        <v>0</v>
      </c>
      <c r="T210" s="92">
        <f t="shared" si="11"/>
        <v>0</v>
      </c>
      <c r="U210" s="92">
        <f t="shared" si="8"/>
        <v>0</v>
      </c>
      <c r="W210" s="98">
        <f t="shared" si="18"/>
        <v>0</v>
      </c>
      <c r="X210" s="80">
        <f t="shared" si="19"/>
        <v>0</v>
      </c>
      <c r="Y210" s="154">
        <v>0</v>
      </c>
      <c r="Z210" s="154">
        <v>0</v>
      </c>
      <c r="AA210" s="154"/>
      <c r="AC210" s="154">
        <v>0</v>
      </c>
      <c r="AD210" s="156">
        <v>0</v>
      </c>
      <c r="AE210" s="157"/>
      <c r="AG210" s="154">
        <v>0</v>
      </c>
      <c r="AH210" s="156">
        <v>0</v>
      </c>
      <c r="AI210" s="157"/>
    </row>
    <row r="211" spans="1:35" ht="12.75" customHeight="1" x14ac:dyDescent="0.2">
      <c r="A211" s="2"/>
      <c r="B211" s="80"/>
      <c r="C211" s="80"/>
      <c r="D211" s="80"/>
      <c r="E211" s="80"/>
      <c r="F211" s="81"/>
      <c r="G211" s="82"/>
      <c r="H211" s="83">
        <f t="shared" si="9"/>
        <v>0</v>
      </c>
      <c r="I211" s="84">
        <f>Accompanying!B210</f>
        <v>0</v>
      </c>
      <c r="J211" s="82">
        <f>Accompanying!C210</f>
        <v>0</v>
      </c>
      <c r="K211" s="85">
        <v>0</v>
      </c>
      <c r="L211" s="83">
        <f t="shared" si="7"/>
        <v>0</v>
      </c>
      <c r="M211" s="86">
        <f>Accompanying!D210</f>
        <v>0</v>
      </c>
      <c r="N211" s="87">
        <f>Accompanying!E210</f>
        <v>0</v>
      </c>
      <c r="O211" s="93" t="s">
        <v>8</v>
      </c>
      <c r="P211" s="94">
        <v>0</v>
      </c>
      <c r="Q211" s="91"/>
      <c r="R211" s="91"/>
      <c r="S211" s="91">
        <f t="shared" si="17"/>
        <v>0</v>
      </c>
      <c r="T211" s="92">
        <f t="shared" si="11"/>
        <v>0</v>
      </c>
      <c r="U211" s="92">
        <f t="shared" si="8"/>
        <v>0</v>
      </c>
      <c r="W211" s="98">
        <f t="shared" si="18"/>
        <v>0</v>
      </c>
      <c r="X211" s="80">
        <f t="shared" si="19"/>
        <v>0</v>
      </c>
      <c r="Y211" s="154">
        <v>0</v>
      </c>
      <c r="Z211" s="154">
        <v>0</v>
      </c>
      <c r="AA211" s="154"/>
      <c r="AC211" s="154">
        <v>0</v>
      </c>
      <c r="AD211" s="156">
        <v>0</v>
      </c>
      <c r="AE211" s="157"/>
      <c r="AG211" s="154">
        <v>0</v>
      </c>
      <c r="AH211" s="156">
        <v>0</v>
      </c>
      <c r="AI211" s="157"/>
    </row>
    <row r="212" spans="1:35" ht="12.75" customHeight="1" x14ac:dyDescent="0.2">
      <c r="A212" s="2"/>
      <c r="B212" s="80"/>
      <c r="C212" s="80"/>
      <c r="D212" s="80"/>
      <c r="E212" s="80"/>
      <c r="F212" s="81"/>
      <c r="G212" s="82"/>
      <c r="H212" s="83">
        <f t="shared" si="9"/>
        <v>0</v>
      </c>
      <c r="I212" s="84">
        <f>Accompanying!B211</f>
        <v>0</v>
      </c>
      <c r="J212" s="82">
        <f>Accompanying!C211</f>
        <v>0</v>
      </c>
      <c r="K212" s="85">
        <v>0</v>
      </c>
      <c r="L212" s="83">
        <f t="shared" si="7"/>
        <v>0</v>
      </c>
      <c r="M212" s="86">
        <f>Accompanying!D211</f>
        <v>0</v>
      </c>
      <c r="N212" s="87">
        <f>Accompanying!E211</f>
        <v>0</v>
      </c>
      <c r="O212" s="93" t="s">
        <v>8</v>
      </c>
      <c r="P212" s="94">
        <v>0</v>
      </c>
      <c r="Q212" s="91"/>
      <c r="R212" s="91"/>
      <c r="S212" s="91">
        <f t="shared" si="17"/>
        <v>0</v>
      </c>
      <c r="T212" s="92">
        <f t="shared" si="11"/>
        <v>0</v>
      </c>
      <c r="U212" s="92">
        <f t="shared" si="8"/>
        <v>0</v>
      </c>
      <c r="W212" s="98">
        <f t="shared" si="18"/>
        <v>0</v>
      </c>
      <c r="X212" s="80">
        <f t="shared" si="19"/>
        <v>0</v>
      </c>
      <c r="Y212" s="154">
        <v>0</v>
      </c>
      <c r="Z212" s="154">
        <v>0</v>
      </c>
      <c r="AA212" s="154"/>
      <c r="AC212" s="154">
        <v>0</v>
      </c>
      <c r="AD212" s="156">
        <v>0</v>
      </c>
      <c r="AE212" s="157"/>
      <c r="AG212" s="154">
        <v>0</v>
      </c>
      <c r="AH212" s="156">
        <v>0</v>
      </c>
      <c r="AI212" s="157"/>
    </row>
    <row r="213" spans="1:35" ht="12.75" customHeight="1" x14ac:dyDescent="0.2">
      <c r="A213" s="2"/>
      <c r="B213" s="80"/>
      <c r="C213" s="80"/>
      <c r="D213" s="80"/>
      <c r="E213" s="80"/>
      <c r="F213" s="81"/>
      <c r="G213" s="82"/>
      <c r="H213" s="83">
        <f t="shared" si="9"/>
        <v>0</v>
      </c>
      <c r="I213" s="84">
        <f>Accompanying!B212</f>
        <v>0</v>
      </c>
      <c r="J213" s="82">
        <f>Accompanying!C212</f>
        <v>0</v>
      </c>
      <c r="K213" s="85">
        <v>0</v>
      </c>
      <c r="L213" s="83">
        <f t="shared" si="7"/>
        <v>0</v>
      </c>
      <c r="M213" s="86">
        <f>Accompanying!D212</f>
        <v>0</v>
      </c>
      <c r="N213" s="87">
        <f>Accompanying!E212</f>
        <v>0</v>
      </c>
      <c r="O213" s="93" t="s">
        <v>8</v>
      </c>
      <c r="P213" s="94">
        <v>0</v>
      </c>
      <c r="Q213" s="91"/>
      <c r="R213" s="91"/>
      <c r="S213" s="91">
        <f t="shared" si="17"/>
        <v>0</v>
      </c>
      <c r="T213" s="92">
        <f t="shared" si="11"/>
        <v>0</v>
      </c>
      <c r="U213" s="92">
        <f t="shared" si="8"/>
        <v>0</v>
      </c>
      <c r="W213" s="98">
        <f t="shared" si="18"/>
        <v>0</v>
      </c>
      <c r="X213" s="80">
        <f t="shared" si="19"/>
        <v>0</v>
      </c>
      <c r="Y213" s="154">
        <v>0</v>
      </c>
      <c r="Z213" s="154">
        <v>0</v>
      </c>
      <c r="AA213" s="154"/>
      <c r="AC213" s="154">
        <v>0</v>
      </c>
      <c r="AD213" s="156">
        <v>0</v>
      </c>
      <c r="AE213" s="157"/>
      <c r="AG213" s="154">
        <v>0</v>
      </c>
      <c r="AH213" s="156">
        <v>0</v>
      </c>
      <c r="AI213" s="157"/>
    </row>
    <row r="214" spans="1:35" ht="12.75" customHeight="1" x14ac:dyDescent="0.2">
      <c r="A214" s="2"/>
      <c r="B214" s="80"/>
      <c r="C214" s="80"/>
      <c r="D214" s="80"/>
      <c r="E214" s="80"/>
      <c r="F214" s="81"/>
      <c r="G214" s="82"/>
      <c r="H214" s="83">
        <f t="shared" si="9"/>
        <v>0</v>
      </c>
      <c r="I214" s="84">
        <f>Accompanying!B213</f>
        <v>0</v>
      </c>
      <c r="J214" s="82">
        <f>Accompanying!C213</f>
        <v>0</v>
      </c>
      <c r="K214" s="85">
        <v>0</v>
      </c>
      <c r="L214" s="83">
        <f t="shared" si="7"/>
        <v>0</v>
      </c>
      <c r="M214" s="86">
        <f>Accompanying!D213</f>
        <v>0</v>
      </c>
      <c r="N214" s="87">
        <f>Accompanying!E213</f>
        <v>0</v>
      </c>
      <c r="O214" s="93" t="s">
        <v>8</v>
      </c>
      <c r="P214" s="94">
        <v>0</v>
      </c>
      <c r="Q214" s="91"/>
      <c r="R214" s="91"/>
      <c r="S214" s="91">
        <f t="shared" ref="S214:S270" si="20">P214+((I214-J214)*$AS$7)+(L214*(N214-M214))+($AQ$7*H214)+IF(O214="si",$AQ$10,0)</f>
        <v>0</v>
      </c>
      <c r="T214" s="92">
        <f t="shared" si="11"/>
        <v>0</v>
      </c>
      <c r="U214" s="92">
        <f t="shared" si="8"/>
        <v>0</v>
      </c>
      <c r="W214" s="98">
        <f t="shared" si="18"/>
        <v>0</v>
      </c>
      <c r="X214" s="80">
        <f t="shared" si="19"/>
        <v>0</v>
      </c>
      <c r="Y214" s="154">
        <v>0</v>
      </c>
      <c r="Z214" s="154">
        <v>0</v>
      </c>
      <c r="AA214" s="154"/>
      <c r="AC214" s="154">
        <v>0</v>
      </c>
      <c r="AD214" s="156">
        <v>0</v>
      </c>
      <c r="AE214" s="157"/>
      <c r="AG214" s="154">
        <v>0</v>
      </c>
      <c r="AH214" s="156">
        <v>0</v>
      </c>
      <c r="AI214" s="157"/>
    </row>
    <row r="215" spans="1:35" ht="12.75" customHeight="1" x14ac:dyDescent="0.2">
      <c r="A215" s="2"/>
      <c r="B215" s="80"/>
      <c r="C215" s="80"/>
      <c r="D215" s="80"/>
      <c r="E215" s="80"/>
      <c r="F215" s="81"/>
      <c r="G215" s="82"/>
      <c r="H215" s="83">
        <f t="shared" si="9"/>
        <v>0</v>
      </c>
      <c r="I215" s="84">
        <f>Accompanying!B214</f>
        <v>0</v>
      </c>
      <c r="J215" s="82">
        <f>Accompanying!C214</f>
        <v>0</v>
      </c>
      <c r="K215" s="85">
        <v>0</v>
      </c>
      <c r="L215" s="83">
        <f t="shared" si="7"/>
        <v>0</v>
      </c>
      <c r="M215" s="86">
        <f>Accompanying!D214</f>
        <v>0</v>
      </c>
      <c r="N215" s="87">
        <f>Accompanying!E214</f>
        <v>0</v>
      </c>
      <c r="O215" s="93" t="s">
        <v>8</v>
      </c>
      <c r="P215" s="94">
        <v>0</v>
      </c>
      <c r="Q215" s="91"/>
      <c r="R215" s="91"/>
      <c r="S215" s="91">
        <f t="shared" si="20"/>
        <v>0</v>
      </c>
      <c r="T215" s="92">
        <f t="shared" si="11"/>
        <v>0</v>
      </c>
      <c r="U215" s="92">
        <f t="shared" si="8"/>
        <v>0</v>
      </c>
      <c r="W215" s="98">
        <f t="shared" si="18"/>
        <v>0</v>
      </c>
      <c r="X215" s="80">
        <f t="shared" si="19"/>
        <v>0</v>
      </c>
      <c r="Y215" s="154">
        <v>0</v>
      </c>
      <c r="Z215" s="154">
        <v>0</v>
      </c>
      <c r="AA215" s="154"/>
      <c r="AC215" s="154">
        <v>0</v>
      </c>
      <c r="AD215" s="156">
        <v>0</v>
      </c>
      <c r="AE215" s="157"/>
      <c r="AG215" s="154">
        <v>0</v>
      </c>
      <c r="AH215" s="156">
        <v>0</v>
      </c>
      <c r="AI215" s="157"/>
    </row>
    <row r="216" spans="1:35" ht="12.75" customHeight="1" x14ac:dyDescent="0.2">
      <c r="A216" s="2"/>
      <c r="B216" s="80"/>
      <c r="C216" s="80"/>
      <c r="D216" s="80"/>
      <c r="E216" s="80"/>
      <c r="F216" s="81"/>
      <c r="G216" s="82"/>
      <c r="H216" s="83">
        <f t="shared" si="9"/>
        <v>0</v>
      </c>
      <c r="I216" s="84">
        <f>Accompanying!B215</f>
        <v>0</v>
      </c>
      <c r="J216" s="82">
        <f>Accompanying!C215</f>
        <v>0</v>
      </c>
      <c r="K216" s="85">
        <v>0</v>
      </c>
      <c r="L216" s="83">
        <f t="shared" si="7"/>
        <v>0</v>
      </c>
      <c r="M216" s="86">
        <f>Accompanying!D215</f>
        <v>0</v>
      </c>
      <c r="N216" s="87">
        <f>Accompanying!E215</f>
        <v>0</v>
      </c>
      <c r="O216" s="93" t="s">
        <v>8</v>
      </c>
      <c r="P216" s="94">
        <v>0</v>
      </c>
      <c r="Q216" s="91"/>
      <c r="R216" s="91"/>
      <c r="S216" s="91">
        <f t="shared" si="20"/>
        <v>0</v>
      </c>
      <c r="T216" s="92">
        <f t="shared" si="11"/>
        <v>0</v>
      </c>
      <c r="U216" s="92">
        <f t="shared" si="8"/>
        <v>0</v>
      </c>
      <c r="W216" s="98">
        <f t="shared" si="18"/>
        <v>0</v>
      </c>
      <c r="X216" s="80">
        <f t="shared" si="19"/>
        <v>0</v>
      </c>
      <c r="Y216" s="154">
        <v>0</v>
      </c>
      <c r="Z216" s="154">
        <v>0</v>
      </c>
      <c r="AA216" s="154"/>
      <c r="AC216" s="154">
        <v>0</v>
      </c>
      <c r="AD216" s="156">
        <v>0</v>
      </c>
      <c r="AE216" s="157"/>
      <c r="AG216" s="154">
        <v>0</v>
      </c>
      <c r="AH216" s="156">
        <v>0</v>
      </c>
      <c r="AI216" s="157"/>
    </row>
    <row r="217" spans="1:35" ht="12.75" customHeight="1" x14ac:dyDescent="0.2">
      <c r="A217" s="2"/>
      <c r="B217" s="80"/>
      <c r="C217" s="80"/>
      <c r="D217" s="80"/>
      <c r="E217" s="80"/>
      <c r="F217" s="81"/>
      <c r="G217" s="82"/>
      <c r="H217" s="83">
        <f t="shared" si="9"/>
        <v>0</v>
      </c>
      <c r="I217" s="84">
        <f>Accompanying!B216</f>
        <v>0</v>
      </c>
      <c r="J217" s="82">
        <f>Accompanying!C216</f>
        <v>0</v>
      </c>
      <c r="K217" s="85">
        <v>0</v>
      </c>
      <c r="L217" s="83">
        <f t="shared" si="7"/>
        <v>0</v>
      </c>
      <c r="M217" s="86">
        <f>Accompanying!D216</f>
        <v>0</v>
      </c>
      <c r="N217" s="87">
        <f>Accompanying!E216</f>
        <v>0</v>
      </c>
      <c r="O217" s="93" t="s">
        <v>8</v>
      </c>
      <c r="P217" s="94">
        <v>0</v>
      </c>
      <c r="Q217" s="91"/>
      <c r="R217" s="91"/>
      <c r="S217" s="91">
        <f t="shared" si="20"/>
        <v>0</v>
      </c>
      <c r="T217" s="92">
        <f t="shared" si="11"/>
        <v>0</v>
      </c>
      <c r="U217" s="92">
        <f t="shared" si="8"/>
        <v>0</v>
      </c>
      <c r="W217" s="98">
        <f t="shared" si="18"/>
        <v>0</v>
      </c>
      <c r="X217" s="80">
        <f t="shared" si="19"/>
        <v>0</v>
      </c>
      <c r="Y217" s="154">
        <v>0</v>
      </c>
      <c r="Z217" s="154">
        <v>0</v>
      </c>
      <c r="AA217" s="154"/>
      <c r="AC217" s="154">
        <v>0</v>
      </c>
      <c r="AD217" s="156">
        <v>0</v>
      </c>
      <c r="AE217" s="157"/>
      <c r="AG217" s="154">
        <v>0</v>
      </c>
      <c r="AH217" s="156">
        <v>0</v>
      </c>
      <c r="AI217" s="157"/>
    </row>
    <row r="218" spans="1:35" ht="12.75" customHeight="1" x14ac:dyDescent="0.2">
      <c r="A218" s="2"/>
      <c r="B218" s="80"/>
      <c r="C218" s="80"/>
      <c r="D218" s="80"/>
      <c r="E218" s="80"/>
      <c r="F218" s="81"/>
      <c r="G218" s="82"/>
      <c r="H218" s="83">
        <f t="shared" si="9"/>
        <v>0</v>
      </c>
      <c r="I218" s="84">
        <f>Accompanying!B217</f>
        <v>0</v>
      </c>
      <c r="J218" s="82">
        <f>Accompanying!C217</f>
        <v>0</v>
      </c>
      <c r="K218" s="85">
        <v>0</v>
      </c>
      <c r="L218" s="83">
        <f t="shared" si="7"/>
        <v>0</v>
      </c>
      <c r="M218" s="86">
        <f>Accompanying!D217</f>
        <v>0</v>
      </c>
      <c r="N218" s="87">
        <f>Accompanying!E217</f>
        <v>0</v>
      </c>
      <c r="O218" s="93" t="s">
        <v>8</v>
      </c>
      <c r="P218" s="94">
        <v>0</v>
      </c>
      <c r="Q218" s="91"/>
      <c r="R218" s="91"/>
      <c r="S218" s="91">
        <f t="shared" si="20"/>
        <v>0</v>
      </c>
      <c r="T218" s="92">
        <f t="shared" si="11"/>
        <v>0</v>
      </c>
      <c r="U218" s="92">
        <f t="shared" si="8"/>
        <v>0</v>
      </c>
      <c r="W218" s="98">
        <f t="shared" si="18"/>
        <v>0</v>
      </c>
      <c r="X218" s="80">
        <f t="shared" si="19"/>
        <v>0</v>
      </c>
      <c r="Y218" s="154">
        <v>0</v>
      </c>
      <c r="Z218" s="154">
        <v>0</v>
      </c>
      <c r="AA218" s="154"/>
      <c r="AC218" s="154">
        <v>0</v>
      </c>
      <c r="AD218" s="156">
        <v>0</v>
      </c>
      <c r="AE218" s="157"/>
      <c r="AG218" s="154">
        <v>0</v>
      </c>
      <c r="AH218" s="156">
        <v>0</v>
      </c>
      <c r="AI218" s="157"/>
    </row>
    <row r="219" spans="1:35" ht="12.75" customHeight="1" x14ac:dyDescent="0.2">
      <c r="A219" s="2"/>
      <c r="B219" s="80"/>
      <c r="C219" s="80"/>
      <c r="D219" s="80"/>
      <c r="E219" s="80"/>
      <c r="F219" s="81"/>
      <c r="G219" s="82"/>
      <c r="H219" s="83">
        <f t="shared" si="9"/>
        <v>0</v>
      </c>
      <c r="I219" s="84">
        <f>Accompanying!B218</f>
        <v>0</v>
      </c>
      <c r="J219" s="82">
        <f>Accompanying!C218</f>
        <v>0</v>
      </c>
      <c r="K219" s="85">
        <v>0</v>
      </c>
      <c r="L219" s="83">
        <f t="shared" si="7"/>
        <v>0</v>
      </c>
      <c r="M219" s="86">
        <f>Accompanying!D218</f>
        <v>0</v>
      </c>
      <c r="N219" s="87">
        <f>Accompanying!E218</f>
        <v>0</v>
      </c>
      <c r="O219" s="93" t="s">
        <v>8</v>
      </c>
      <c r="P219" s="94">
        <v>0</v>
      </c>
      <c r="Q219" s="91"/>
      <c r="R219" s="91"/>
      <c r="S219" s="91">
        <f t="shared" si="20"/>
        <v>0</v>
      </c>
      <c r="T219" s="92">
        <f t="shared" si="11"/>
        <v>0</v>
      </c>
      <c r="U219" s="92">
        <f t="shared" si="8"/>
        <v>0</v>
      </c>
      <c r="W219" s="98">
        <f t="shared" si="18"/>
        <v>0</v>
      </c>
      <c r="X219" s="80">
        <f t="shared" si="19"/>
        <v>0</v>
      </c>
      <c r="Y219" s="154">
        <v>0</v>
      </c>
      <c r="Z219" s="154">
        <v>0</v>
      </c>
      <c r="AA219" s="154"/>
      <c r="AC219" s="154">
        <v>0</v>
      </c>
      <c r="AD219" s="156">
        <v>0</v>
      </c>
      <c r="AE219" s="157"/>
      <c r="AG219" s="154">
        <v>0</v>
      </c>
      <c r="AH219" s="156">
        <v>0</v>
      </c>
      <c r="AI219" s="157"/>
    </row>
    <row r="220" spans="1:35" ht="12.75" customHeight="1" x14ac:dyDescent="0.2">
      <c r="A220" s="2"/>
      <c r="B220" s="80"/>
      <c r="C220" s="80"/>
      <c r="D220" s="80"/>
      <c r="E220" s="80"/>
      <c r="F220" s="81"/>
      <c r="G220" s="82"/>
      <c r="H220" s="83">
        <f t="shared" si="9"/>
        <v>0</v>
      </c>
      <c r="I220" s="84">
        <f>Accompanying!B219</f>
        <v>0</v>
      </c>
      <c r="J220" s="82">
        <f>Accompanying!C219</f>
        <v>0</v>
      </c>
      <c r="K220" s="85">
        <v>0</v>
      </c>
      <c r="L220" s="83">
        <f t="shared" si="7"/>
        <v>0</v>
      </c>
      <c r="M220" s="86">
        <f>Accompanying!D219</f>
        <v>0</v>
      </c>
      <c r="N220" s="87">
        <f>Accompanying!E219</f>
        <v>0</v>
      </c>
      <c r="O220" s="93" t="s">
        <v>8</v>
      </c>
      <c r="P220" s="94">
        <v>0</v>
      </c>
      <c r="Q220" s="91"/>
      <c r="R220" s="91"/>
      <c r="S220" s="91">
        <f t="shared" si="20"/>
        <v>0</v>
      </c>
      <c r="T220" s="92">
        <f t="shared" si="11"/>
        <v>0</v>
      </c>
      <c r="U220" s="92">
        <f t="shared" si="8"/>
        <v>0</v>
      </c>
      <c r="W220" s="98">
        <f t="shared" si="18"/>
        <v>0</v>
      </c>
      <c r="X220" s="80">
        <f t="shared" si="19"/>
        <v>0</v>
      </c>
      <c r="Y220" s="154">
        <v>0</v>
      </c>
      <c r="Z220" s="154">
        <v>0</v>
      </c>
      <c r="AA220" s="154"/>
      <c r="AC220" s="154">
        <v>0</v>
      </c>
      <c r="AD220" s="156">
        <v>0</v>
      </c>
      <c r="AE220" s="157"/>
      <c r="AG220" s="154">
        <v>0</v>
      </c>
      <c r="AH220" s="156">
        <v>0</v>
      </c>
      <c r="AI220" s="157"/>
    </row>
    <row r="221" spans="1:35" ht="12.75" customHeight="1" x14ac:dyDescent="0.2">
      <c r="A221" s="2"/>
      <c r="B221" s="80"/>
      <c r="C221" s="80"/>
      <c r="D221" s="80"/>
      <c r="E221" s="80"/>
      <c r="F221" s="81"/>
      <c r="G221" s="82"/>
      <c r="H221" s="83">
        <f t="shared" si="9"/>
        <v>0</v>
      </c>
      <c r="I221" s="84">
        <f>Accompanying!B220</f>
        <v>0</v>
      </c>
      <c r="J221" s="82">
        <f>Accompanying!C220</f>
        <v>0</v>
      </c>
      <c r="K221" s="85">
        <v>0</v>
      </c>
      <c r="L221" s="83">
        <f t="shared" si="7"/>
        <v>0</v>
      </c>
      <c r="M221" s="86">
        <f>Accompanying!D220</f>
        <v>0</v>
      </c>
      <c r="N221" s="87">
        <f>Accompanying!E220</f>
        <v>0</v>
      </c>
      <c r="O221" s="93" t="s">
        <v>8</v>
      </c>
      <c r="P221" s="94">
        <v>0</v>
      </c>
      <c r="Q221" s="91"/>
      <c r="R221" s="91"/>
      <c r="S221" s="91">
        <f t="shared" si="20"/>
        <v>0</v>
      </c>
      <c r="T221" s="92">
        <f t="shared" si="11"/>
        <v>0</v>
      </c>
      <c r="U221" s="92">
        <f t="shared" si="8"/>
        <v>0</v>
      </c>
      <c r="W221" s="98">
        <f t="shared" si="18"/>
        <v>0</v>
      </c>
      <c r="X221" s="80">
        <f t="shared" si="19"/>
        <v>0</v>
      </c>
      <c r="Y221" s="154">
        <v>0</v>
      </c>
      <c r="Z221" s="154">
        <v>0</v>
      </c>
      <c r="AA221" s="154"/>
      <c r="AC221" s="154">
        <v>0</v>
      </c>
      <c r="AD221" s="156">
        <v>0</v>
      </c>
      <c r="AE221" s="157"/>
      <c r="AG221" s="154">
        <v>0</v>
      </c>
      <c r="AH221" s="156">
        <v>0</v>
      </c>
      <c r="AI221" s="157"/>
    </row>
    <row r="222" spans="1:35" ht="12.75" customHeight="1" x14ac:dyDescent="0.2">
      <c r="A222" s="2"/>
      <c r="B222" s="80"/>
      <c r="C222" s="80"/>
      <c r="D222" s="80"/>
      <c r="E222" s="80"/>
      <c r="F222" s="81"/>
      <c r="G222" s="82"/>
      <c r="H222" s="83">
        <f t="shared" si="9"/>
        <v>0</v>
      </c>
      <c r="I222" s="84">
        <f>Accompanying!B221</f>
        <v>0</v>
      </c>
      <c r="J222" s="82">
        <f>Accompanying!C221</f>
        <v>0</v>
      </c>
      <c r="K222" s="85">
        <v>0</v>
      </c>
      <c r="L222" s="83">
        <f t="shared" si="7"/>
        <v>0</v>
      </c>
      <c r="M222" s="86">
        <f>Accompanying!D221</f>
        <v>0</v>
      </c>
      <c r="N222" s="87">
        <f>Accompanying!E221</f>
        <v>0</v>
      </c>
      <c r="O222" s="93" t="s">
        <v>8</v>
      </c>
      <c r="P222" s="94">
        <v>0</v>
      </c>
      <c r="Q222" s="91"/>
      <c r="R222" s="91"/>
      <c r="S222" s="91">
        <f t="shared" si="20"/>
        <v>0</v>
      </c>
      <c r="T222" s="92">
        <f t="shared" si="11"/>
        <v>0</v>
      </c>
      <c r="U222" s="92">
        <f t="shared" si="8"/>
        <v>0</v>
      </c>
      <c r="W222" s="98">
        <f t="shared" si="18"/>
        <v>0</v>
      </c>
      <c r="X222" s="80">
        <f t="shared" si="19"/>
        <v>0</v>
      </c>
      <c r="Y222" s="154">
        <v>0</v>
      </c>
      <c r="Z222" s="154">
        <v>0</v>
      </c>
      <c r="AA222" s="154"/>
      <c r="AC222" s="154">
        <v>0</v>
      </c>
      <c r="AD222" s="156">
        <v>0</v>
      </c>
      <c r="AE222" s="157"/>
      <c r="AG222" s="154">
        <v>0</v>
      </c>
      <c r="AH222" s="156">
        <v>0</v>
      </c>
      <c r="AI222" s="157"/>
    </row>
    <row r="223" spans="1:35" ht="12.75" customHeight="1" x14ac:dyDescent="0.2">
      <c r="A223" s="2"/>
      <c r="B223" s="80"/>
      <c r="C223" s="80"/>
      <c r="D223" s="80"/>
      <c r="E223" s="80"/>
      <c r="F223" s="81"/>
      <c r="G223" s="82"/>
      <c r="H223" s="83">
        <f t="shared" si="9"/>
        <v>0</v>
      </c>
      <c r="I223" s="84">
        <f>Accompanying!B222</f>
        <v>0</v>
      </c>
      <c r="J223" s="82">
        <f>Accompanying!C222</f>
        <v>0</v>
      </c>
      <c r="K223" s="85">
        <v>0</v>
      </c>
      <c r="L223" s="83">
        <f t="shared" si="7"/>
        <v>0</v>
      </c>
      <c r="M223" s="86">
        <f>Accompanying!D222</f>
        <v>0</v>
      </c>
      <c r="N223" s="87">
        <f>Accompanying!E222</f>
        <v>0</v>
      </c>
      <c r="O223" s="93" t="s">
        <v>8</v>
      </c>
      <c r="P223" s="94">
        <v>0</v>
      </c>
      <c r="Q223" s="91"/>
      <c r="R223" s="91"/>
      <c r="S223" s="91">
        <f t="shared" si="20"/>
        <v>0</v>
      </c>
      <c r="T223" s="92">
        <f t="shared" si="11"/>
        <v>0</v>
      </c>
      <c r="U223" s="92">
        <f t="shared" si="8"/>
        <v>0</v>
      </c>
      <c r="W223" s="98">
        <f t="shared" si="18"/>
        <v>0</v>
      </c>
      <c r="X223" s="80">
        <f t="shared" si="19"/>
        <v>0</v>
      </c>
      <c r="Y223" s="154">
        <v>0</v>
      </c>
      <c r="Z223" s="154">
        <v>0</v>
      </c>
      <c r="AA223" s="154"/>
      <c r="AC223" s="154">
        <v>0</v>
      </c>
      <c r="AD223" s="156">
        <v>0</v>
      </c>
      <c r="AE223" s="157"/>
      <c r="AG223" s="154">
        <v>0</v>
      </c>
      <c r="AH223" s="156">
        <v>0</v>
      </c>
      <c r="AI223" s="157"/>
    </row>
    <row r="224" spans="1:35" ht="12.75" customHeight="1" x14ac:dyDescent="0.2">
      <c r="A224" s="2"/>
      <c r="B224" s="80"/>
      <c r="C224" s="80"/>
      <c r="D224" s="80"/>
      <c r="E224" s="80"/>
      <c r="F224" s="81"/>
      <c r="G224" s="82"/>
      <c r="H224" s="83">
        <f t="shared" si="9"/>
        <v>0</v>
      </c>
      <c r="I224" s="84">
        <f>Accompanying!B223</f>
        <v>0</v>
      </c>
      <c r="J224" s="82">
        <f>Accompanying!C223</f>
        <v>0</v>
      </c>
      <c r="K224" s="85">
        <v>0</v>
      </c>
      <c r="L224" s="83">
        <f t="shared" si="7"/>
        <v>0</v>
      </c>
      <c r="M224" s="86">
        <f>Accompanying!D223</f>
        <v>0</v>
      </c>
      <c r="N224" s="87">
        <f>Accompanying!E223</f>
        <v>0</v>
      </c>
      <c r="O224" s="93" t="s">
        <v>8</v>
      </c>
      <c r="P224" s="94">
        <v>0</v>
      </c>
      <c r="Q224" s="91"/>
      <c r="R224" s="91"/>
      <c r="S224" s="91">
        <f t="shared" si="20"/>
        <v>0</v>
      </c>
      <c r="T224" s="92">
        <f t="shared" si="11"/>
        <v>0</v>
      </c>
      <c r="U224" s="92">
        <f t="shared" si="8"/>
        <v>0</v>
      </c>
      <c r="W224" s="98">
        <f t="shared" si="18"/>
        <v>0</v>
      </c>
      <c r="X224" s="80">
        <f t="shared" si="19"/>
        <v>0</v>
      </c>
      <c r="Y224" s="154">
        <v>0</v>
      </c>
      <c r="Z224" s="154">
        <v>0</v>
      </c>
      <c r="AA224" s="154"/>
      <c r="AC224" s="154">
        <v>0</v>
      </c>
      <c r="AD224" s="156">
        <v>0</v>
      </c>
      <c r="AE224" s="157"/>
      <c r="AG224" s="154">
        <v>0</v>
      </c>
      <c r="AH224" s="156">
        <v>0</v>
      </c>
      <c r="AI224" s="157"/>
    </row>
    <row r="225" spans="1:35" ht="12.75" customHeight="1" x14ac:dyDescent="0.2">
      <c r="A225" s="2"/>
      <c r="B225" s="80"/>
      <c r="C225" s="80"/>
      <c r="D225" s="80"/>
      <c r="E225" s="80"/>
      <c r="F225" s="81"/>
      <c r="G225" s="82"/>
      <c r="H225" s="83">
        <f t="shared" si="9"/>
        <v>0</v>
      </c>
      <c r="I225" s="84">
        <f>Accompanying!B224</f>
        <v>0</v>
      </c>
      <c r="J225" s="82">
        <f>Accompanying!C224</f>
        <v>0</v>
      </c>
      <c r="K225" s="85">
        <v>0</v>
      </c>
      <c r="L225" s="83">
        <f t="shared" si="7"/>
        <v>0</v>
      </c>
      <c r="M225" s="86">
        <f>Accompanying!D224</f>
        <v>0</v>
      </c>
      <c r="N225" s="87">
        <f>Accompanying!E224</f>
        <v>0</v>
      </c>
      <c r="O225" s="93" t="s">
        <v>8</v>
      </c>
      <c r="P225" s="94">
        <v>0</v>
      </c>
      <c r="Q225" s="91"/>
      <c r="R225" s="91"/>
      <c r="S225" s="91">
        <f t="shared" si="20"/>
        <v>0</v>
      </c>
      <c r="T225" s="92">
        <f t="shared" si="11"/>
        <v>0</v>
      </c>
      <c r="U225" s="92">
        <f t="shared" si="8"/>
        <v>0</v>
      </c>
      <c r="W225" s="98">
        <f t="shared" si="18"/>
        <v>0</v>
      </c>
      <c r="X225" s="80">
        <f t="shared" si="19"/>
        <v>0</v>
      </c>
      <c r="Y225" s="154">
        <v>0</v>
      </c>
      <c r="Z225" s="154">
        <v>0</v>
      </c>
      <c r="AA225" s="154"/>
      <c r="AC225" s="154">
        <v>0</v>
      </c>
      <c r="AD225" s="156">
        <v>0</v>
      </c>
      <c r="AE225" s="157"/>
      <c r="AG225" s="154">
        <v>0</v>
      </c>
      <c r="AH225" s="156">
        <v>0</v>
      </c>
      <c r="AI225" s="157"/>
    </row>
    <row r="226" spans="1:35" ht="12.75" customHeight="1" x14ac:dyDescent="0.2">
      <c r="A226" s="2"/>
      <c r="B226" s="80"/>
      <c r="C226" s="80"/>
      <c r="D226" s="80"/>
      <c r="E226" s="80"/>
      <c r="F226" s="81"/>
      <c r="G226" s="82"/>
      <c r="H226" s="83">
        <f t="shared" si="9"/>
        <v>0</v>
      </c>
      <c r="I226" s="84">
        <f>Accompanying!B225</f>
        <v>0</v>
      </c>
      <c r="J226" s="82">
        <f>Accompanying!C225</f>
        <v>0</v>
      </c>
      <c r="K226" s="85">
        <v>0</v>
      </c>
      <c r="L226" s="83">
        <f t="shared" si="7"/>
        <v>0</v>
      </c>
      <c r="M226" s="86">
        <f>Accompanying!D225</f>
        <v>0</v>
      </c>
      <c r="N226" s="87">
        <f>Accompanying!E225</f>
        <v>0</v>
      </c>
      <c r="O226" s="93" t="s">
        <v>8</v>
      </c>
      <c r="P226" s="94">
        <v>0</v>
      </c>
      <c r="Q226" s="91"/>
      <c r="R226" s="91"/>
      <c r="S226" s="91">
        <f t="shared" si="20"/>
        <v>0</v>
      </c>
      <c r="T226" s="92">
        <f t="shared" si="11"/>
        <v>0</v>
      </c>
      <c r="U226" s="92">
        <f t="shared" si="8"/>
        <v>0</v>
      </c>
      <c r="W226" s="98">
        <f t="shared" si="18"/>
        <v>0</v>
      </c>
      <c r="X226" s="80">
        <f t="shared" si="19"/>
        <v>0</v>
      </c>
      <c r="Y226" s="154">
        <v>0</v>
      </c>
      <c r="Z226" s="154">
        <v>0</v>
      </c>
      <c r="AA226" s="154"/>
      <c r="AC226" s="154">
        <v>0</v>
      </c>
      <c r="AD226" s="156">
        <v>0</v>
      </c>
      <c r="AE226" s="157"/>
      <c r="AG226" s="154">
        <v>0</v>
      </c>
      <c r="AH226" s="156">
        <v>0</v>
      </c>
      <c r="AI226" s="157"/>
    </row>
    <row r="227" spans="1:35" ht="12.75" customHeight="1" x14ac:dyDescent="0.2">
      <c r="A227" s="2"/>
      <c r="B227" s="80"/>
      <c r="C227" s="80"/>
      <c r="D227" s="80"/>
      <c r="E227" s="80"/>
      <c r="F227" s="81"/>
      <c r="G227" s="82"/>
      <c r="H227" s="83">
        <f t="shared" si="9"/>
        <v>0</v>
      </c>
      <c r="I227" s="84">
        <f>Accompanying!B226</f>
        <v>0</v>
      </c>
      <c r="J227" s="82">
        <f>Accompanying!C226</f>
        <v>0</v>
      </c>
      <c r="K227" s="85">
        <v>0</v>
      </c>
      <c r="L227" s="83">
        <f t="shared" si="7"/>
        <v>0</v>
      </c>
      <c r="M227" s="86">
        <f>Accompanying!D226</f>
        <v>0</v>
      </c>
      <c r="N227" s="87">
        <f>Accompanying!E226</f>
        <v>0</v>
      </c>
      <c r="O227" s="93" t="s">
        <v>8</v>
      </c>
      <c r="P227" s="94">
        <v>0</v>
      </c>
      <c r="Q227" s="91"/>
      <c r="R227" s="91"/>
      <c r="S227" s="91">
        <f t="shared" si="20"/>
        <v>0</v>
      </c>
      <c r="T227" s="92">
        <f t="shared" si="11"/>
        <v>0</v>
      </c>
      <c r="U227" s="92">
        <f t="shared" si="8"/>
        <v>0</v>
      </c>
      <c r="W227" s="98">
        <f t="shared" si="18"/>
        <v>0</v>
      </c>
      <c r="X227" s="80">
        <f t="shared" si="19"/>
        <v>0</v>
      </c>
      <c r="Y227" s="154">
        <v>0</v>
      </c>
      <c r="Z227" s="154">
        <v>0</v>
      </c>
      <c r="AA227" s="154"/>
      <c r="AC227" s="154">
        <v>0</v>
      </c>
      <c r="AD227" s="156">
        <v>0</v>
      </c>
      <c r="AE227" s="157"/>
      <c r="AG227" s="154">
        <v>0</v>
      </c>
      <c r="AH227" s="156">
        <v>0</v>
      </c>
      <c r="AI227" s="157"/>
    </row>
    <row r="228" spans="1:35" ht="12.75" customHeight="1" x14ac:dyDescent="0.2">
      <c r="A228" s="2"/>
      <c r="B228" s="80"/>
      <c r="C228" s="80"/>
      <c r="D228" s="80"/>
      <c r="E228" s="80"/>
      <c r="F228" s="81"/>
      <c r="G228" s="82"/>
      <c r="H228" s="83">
        <f t="shared" si="9"/>
        <v>0</v>
      </c>
      <c r="I228" s="84">
        <f>Accompanying!B227</f>
        <v>0</v>
      </c>
      <c r="J228" s="82">
        <f>Accompanying!C227</f>
        <v>0</v>
      </c>
      <c r="K228" s="85">
        <v>0</v>
      </c>
      <c r="L228" s="83">
        <f t="shared" si="7"/>
        <v>0</v>
      </c>
      <c r="M228" s="86">
        <f>Accompanying!D227</f>
        <v>0</v>
      </c>
      <c r="N228" s="87">
        <f>Accompanying!E227</f>
        <v>0</v>
      </c>
      <c r="O228" s="93" t="s">
        <v>8</v>
      </c>
      <c r="P228" s="94">
        <v>0</v>
      </c>
      <c r="Q228" s="91"/>
      <c r="R228" s="91"/>
      <c r="S228" s="91">
        <f t="shared" si="20"/>
        <v>0</v>
      </c>
      <c r="T228" s="92">
        <f t="shared" si="11"/>
        <v>0</v>
      </c>
      <c r="U228" s="92">
        <f t="shared" si="8"/>
        <v>0</v>
      </c>
      <c r="W228" s="98">
        <f t="shared" si="18"/>
        <v>0</v>
      </c>
      <c r="X228" s="80">
        <f t="shared" si="19"/>
        <v>0</v>
      </c>
      <c r="Y228" s="154">
        <v>0</v>
      </c>
      <c r="Z228" s="154">
        <v>0</v>
      </c>
      <c r="AA228" s="154"/>
      <c r="AC228" s="154">
        <v>0</v>
      </c>
      <c r="AD228" s="156">
        <v>0</v>
      </c>
      <c r="AE228" s="157"/>
      <c r="AG228" s="154">
        <v>0</v>
      </c>
      <c r="AH228" s="156">
        <v>0</v>
      </c>
      <c r="AI228" s="157"/>
    </row>
    <row r="229" spans="1:35" ht="12.75" customHeight="1" x14ac:dyDescent="0.2">
      <c r="A229" s="2"/>
      <c r="B229" s="80"/>
      <c r="C229" s="80"/>
      <c r="D229" s="80"/>
      <c r="E229" s="80"/>
      <c r="F229" s="81"/>
      <c r="G229" s="82"/>
      <c r="H229" s="83">
        <f t="shared" si="9"/>
        <v>0</v>
      </c>
      <c r="I229" s="84">
        <f>Accompanying!B228</f>
        <v>0</v>
      </c>
      <c r="J229" s="82">
        <f>Accompanying!C228</f>
        <v>0</v>
      </c>
      <c r="K229" s="85">
        <v>0</v>
      </c>
      <c r="L229" s="83">
        <f t="shared" si="7"/>
        <v>0</v>
      </c>
      <c r="M229" s="86">
        <f>Accompanying!D228</f>
        <v>0</v>
      </c>
      <c r="N229" s="87">
        <f>Accompanying!E228</f>
        <v>0</v>
      </c>
      <c r="O229" s="93" t="s">
        <v>8</v>
      </c>
      <c r="P229" s="94">
        <v>0</v>
      </c>
      <c r="Q229" s="91"/>
      <c r="R229" s="91"/>
      <c r="S229" s="91">
        <f t="shared" si="20"/>
        <v>0</v>
      </c>
      <c r="T229" s="92">
        <f t="shared" si="11"/>
        <v>0</v>
      </c>
      <c r="U229" s="92">
        <f t="shared" si="8"/>
        <v>0</v>
      </c>
      <c r="W229" s="98">
        <f t="shared" si="18"/>
        <v>0</v>
      </c>
      <c r="X229" s="80">
        <f t="shared" si="19"/>
        <v>0</v>
      </c>
      <c r="Y229" s="154">
        <v>0</v>
      </c>
      <c r="Z229" s="154">
        <v>0</v>
      </c>
      <c r="AA229" s="154"/>
      <c r="AC229" s="154">
        <v>0</v>
      </c>
      <c r="AD229" s="156">
        <v>0</v>
      </c>
      <c r="AE229" s="157"/>
      <c r="AG229" s="154">
        <v>0</v>
      </c>
      <c r="AH229" s="156">
        <v>0</v>
      </c>
      <c r="AI229" s="157"/>
    </row>
    <row r="230" spans="1:35" ht="12.75" customHeight="1" x14ac:dyDescent="0.2">
      <c r="A230" s="2"/>
      <c r="B230" s="80"/>
      <c r="C230" s="80"/>
      <c r="D230" s="80"/>
      <c r="E230" s="80"/>
      <c r="F230" s="81"/>
      <c r="G230" s="82"/>
      <c r="H230" s="83">
        <f t="shared" si="9"/>
        <v>0</v>
      </c>
      <c r="I230" s="84">
        <f>Accompanying!B229</f>
        <v>0</v>
      </c>
      <c r="J230" s="82">
        <f>Accompanying!C229</f>
        <v>0</v>
      </c>
      <c r="K230" s="85">
        <v>0</v>
      </c>
      <c r="L230" s="83">
        <f t="shared" si="7"/>
        <v>0</v>
      </c>
      <c r="M230" s="86">
        <f>Accompanying!D229</f>
        <v>0</v>
      </c>
      <c r="N230" s="87">
        <f>Accompanying!E229</f>
        <v>0</v>
      </c>
      <c r="O230" s="93" t="s">
        <v>8</v>
      </c>
      <c r="P230" s="94">
        <v>0</v>
      </c>
      <c r="Q230" s="91"/>
      <c r="R230" s="91"/>
      <c r="S230" s="91">
        <f t="shared" si="20"/>
        <v>0</v>
      </c>
      <c r="T230" s="92">
        <f t="shared" si="11"/>
        <v>0</v>
      </c>
      <c r="U230" s="92">
        <f t="shared" si="8"/>
        <v>0</v>
      </c>
      <c r="W230" s="98">
        <f t="shared" si="18"/>
        <v>0</v>
      </c>
      <c r="X230" s="80">
        <f t="shared" si="19"/>
        <v>0</v>
      </c>
      <c r="Y230" s="154">
        <v>0</v>
      </c>
      <c r="Z230" s="154">
        <v>0</v>
      </c>
      <c r="AA230" s="154"/>
      <c r="AC230" s="154">
        <v>0</v>
      </c>
      <c r="AD230" s="156">
        <v>0</v>
      </c>
      <c r="AE230" s="157"/>
      <c r="AG230" s="154">
        <v>0</v>
      </c>
      <c r="AH230" s="156">
        <v>0</v>
      </c>
      <c r="AI230" s="157"/>
    </row>
    <row r="231" spans="1:35" ht="12.75" customHeight="1" x14ac:dyDescent="0.2">
      <c r="A231" s="2"/>
      <c r="B231" s="80"/>
      <c r="C231" s="80"/>
      <c r="D231" s="80"/>
      <c r="E231" s="80"/>
      <c r="F231" s="81"/>
      <c r="G231" s="82"/>
      <c r="H231" s="83">
        <f t="shared" si="9"/>
        <v>0</v>
      </c>
      <c r="I231" s="84">
        <f>Accompanying!B230</f>
        <v>0</v>
      </c>
      <c r="J231" s="82">
        <f>Accompanying!C230</f>
        <v>0</v>
      </c>
      <c r="K231" s="85">
        <v>0</v>
      </c>
      <c r="L231" s="83">
        <f t="shared" si="7"/>
        <v>0</v>
      </c>
      <c r="M231" s="86">
        <f>Accompanying!D230</f>
        <v>0</v>
      </c>
      <c r="N231" s="87">
        <f>Accompanying!E230</f>
        <v>0</v>
      </c>
      <c r="O231" s="93" t="s">
        <v>8</v>
      </c>
      <c r="P231" s="94">
        <v>0</v>
      </c>
      <c r="Q231" s="91"/>
      <c r="R231" s="91"/>
      <c r="S231" s="91">
        <f t="shared" si="20"/>
        <v>0</v>
      </c>
      <c r="T231" s="92">
        <f t="shared" si="11"/>
        <v>0</v>
      </c>
      <c r="U231" s="92">
        <f t="shared" si="8"/>
        <v>0</v>
      </c>
      <c r="W231" s="98">
        <f t="shared" si="18"/>
        <v>0</v>
      </c>
      <c r="X231" s="80">
        <f t="shared" si="19"/>
        <v>0</v>
      </c>
      <c r="Y231" s="154">
        <v>0</v>
      </c>
      <c r="Z231" s="154">
        <v>0</v>
      </c>
      <c r="AA231" s="154"/>
      <c r="AC231" s="154">
        <v>0</v>
      </c>
      <c r="AD231" s="156">
        <v>0</v>
      </c>
      <c r="AE231" s="157"/>
      <c r="AG231" s="154">
        <v>0</v>
      </c>
      <c r="AH231" s="156">
        <v>0</v>
      </c>
      <c r="AI231" s="157"/>
    </row>
    <row r="232" spans="1:35" ht="12.75" customHeight="1" x14ac:dyDescent="0.2">
      <c r="A232" s="2"/>
      <c r="B232" s="80"/>
      <c r="C232" s="80"/>
      <c r="D232" s="80"/>
      <c r="E232" s="80"/>
      <c r="F232" s="81"/>
      <c r="G232" s="82"/>
      <c r="H232" s="83">
        <f t="shared" si="9"/>
        <v>0</v>
      </c>
      <c r="I232" s="84">
        <f>Accompanying!B231</f>
        <v>0</v>
      </c>
      <c r="J232" s="82">
        <f>Accompanying!C231</f>
        <v>0</v>
      </c>
      <c r="K232" s="85">
        <v>0</v>
      </c>
      <c r="L232" s="83">
        <f t="shared" si="7"/>
        <v>0</v>
      </c>
      <c r="M232" s="86">
        <f>Accompanying!D231</f>
        <v>0</v>
      </c>
      <c r="N232" s="87">
        <f>Accompanying!E231</f>
        <v>0</v>
      </c>
      <c r="O232" s="93" t="s">
        <v>8</v>
      </c>
      <c r="P232" s="94">
        <v>0</v>
      </c>
      <c r="Q232" s="91"/>
      <c r="R232" s="91"/>
      <c r="S232" s="91">
        <f t="shared" si="20"/>
        <v>0</v>
      </c>
      <c r="T232" s="92">
        <f t="shared" si="11"/>
        <v>0</v>
      </c>
      <c r="U232" s="92">
        <f t="shared" si="8"/>
        <v>0</v>
      </c>
      <c r="W232" s="98">
        <f t="shared" si="18"/>
        <v>0</v>
      </c>
      <c r="X232" s="80">
        <f t="shared" si="19"/>
        <v>0</v>
      </c>
      <c r="Y232" s="154">
        <v>0</v>
      </c>
      <c r="Z232" s="154">
        <v>0</v>
      </c>
      <c r="AA232" s="154"/>
      <c r="AC232" s="154">
        <v>0</v>
      </c>
      <c r="AD232" s="156">
        <v>0</v>
      </c>
      <c r="AE232" s="157"/>
      <c r="AG232" s="154">
        <v>0</v>
      </c>
      <c r="AH232" s="156">
        <v>0</v>
      </c>
      <c r="AI232" s="157"/>
    </row>
    <row r="233" spans="1:35" ht="12.75" customHeight="1" x14ac:dyDescent="0.2">
      <c r="A233" s="2"/>
      <c r="B233" s="80"/>
      <c r="C233" s="80"/>
      <c r="D233" s="80"/>
      <c r="E233" s="80"/>
      <c r="F233" s="81"/>
      <c r="G233" s="82"/>
      <c r="H233" s="83">
        <f t="shared" si="9"/>
        <v>0</v>
      </c>
      <c r="I233" s="84">
        <f>Accompanying!B232</f>
        <v>0</v>
      </c>
      <c r="J233" s="82">
        <f>Accompanying!C232</f>
        <v>0</v>
      </c>
      <c r="K233" s="85">
        <v>0</v>
      </c>
      <c r="L233" s="83">
        <f t="shared" si="7"/>
        <v>0</v>
      </c>
      <c r="M233" s="86">
        <f>Accompanying!D232</f>
        <v>0</v>
      </c>
      <c r="N233" s="87">
        <f>Accompanying!E232</f>
        <v>0</v>
      </c>
      <c r="O233" s="93" t="s">
        <v>8</v>
      </c>
      <c r="P233" s="94">
        <v>0</v>
      </c>
      <c r="Q233" s="91"/>
      <c r="R233" s="91"/>
      <c r="S233" s="91">
        <f t="shared" si="20"/>
        <v>0</v>
      </c>
      <c r="T233" s="92">
        <f t="shared" si="11"/>
        <v>0</v>
      </c>
      <c r="U233" s="92">
        <f t="shared" si="8"/>
        <v>0</v>
      </c>
      <c r="W233" s="98">
        <f t="shared" si="18"/>
        <v>0</v>
      </c>
      <c r="X233" s="80">
        <f t="shared" si="19"/>
        <v>0</v>
      </c>
      <c r="Y233" s="154">
        <v>0</v>
      </c>
      <c r="Z233" s="154">
        <v>0</v>
      </c>
      <c r="AA233" s="154"/>
      <c r="AC233" s="154">
        <v>0</v>
      </c>
      <c r="AD233" s="156">
        <v>0</v>
      </c>
      <c r="AE233" s="157"/>
      <c r="AG233" s="154">
        <v>0</v>
      </c>
      <c r="AH233" s="156">
        <v>0</v>
      </c>
      <c r="AI233" s="157"/>
    </row>
    <row r="234" spans="1:35" ht="12.75" customHeight="1" x14ac:dyDescent="0.2">
      <c r="A234" s="2"/>
      <c r="B234" s="80"/>
      <c r="C234" s="80"/>
      <c r="D234" s="80"/>
      <c r="E234" s="80"/>
      <c r="F234" s="81"/>
      <c r="G234" s="82"/>
      <c r="H234" s="83">
        <f t="shared" si="9"/>
        <v>0</v>
      </c>
      <c r="I234" s="84">
        <f>Accompanying!B233</f>
        <v>0</v>
      </c>
      <c r="J234" s="82">
        <f>Accompanying!C233</f>
        <v>0</v>
      </c>
      <c r="K234" s="85">
        <v>0</v>
      </c>
      <c r="L234" s="83">
        <f t="shared" si="7"/>
        <v>0</v>
      </c>
      <c r="M234" s="86">
        <f>Accompanying!D233</f>
        <v>0</v>
      </c>
      <c r="N234" s="87">
        <f>Accompanying!E233</f>
        <v>0</v>
      </c>
      <c r="O234" s="93" t="s">
        <v>8</v>
      </c>
      <c r="P234" s="94">
        <v>0</v>
      </c>
      <c r="Q234" s="91"/>
      <c r="R234" s="91"/>
      <c r="S234" s="91">
        <f t="shared" si="20"/>
        <v>0</v>
      </c>
      <c r="T234" s="92">
        <f t="shared" si="11"/>
        <v>0</v>
      </c>
      <c r="U234" s="92">
        <f t="shared" si="8"/>
        <v>0</v>
      </c>
      <c r="W234" s="98">
        <f t="shared" si="18"/>
        <v>0</v>
      </c>
      <c r="X234" s="80">
        <f t="shared" si="19"/>
        <v>0</v>
      </c>
      <c r="Y234" s="154">
        <v>0</v>
      </c>
      <c r="Z234" s="154">
        <v>0</v>
      </c>
      <c r="AA234" s="154"/>
      <c r="AC234" s="154">
        <v>0</v>
      </c>
      <c r="AD234" s="156">
        <v>0</v>
      </c>
      <c r="AE234" s="157"/>
      <c r="AG234" s="154">
        <v>0</v>
      </c>
      <c r="AH234" s="156">
        <v>0</v>
      </c>
      <c r="AI234" s="157"/>
    </row>
    <row r="235" spans="1:35" ht="12.75" customHeight="1" x14ac:dyDescent="0.2">
      <c r="A235" s="2"/>
      <c r="B235" s="80"/>
      <c r="C235" s="80"/>
      <c r="D235" s="80"/>
      <c r="E235" s="80"/>
      <c r="F235" s="81"/>
      <c r="G235" s="82"/>
      <c r="H235" s="83">
        <f t="shared" si="9"/>
        <v>0</v>
      </c>
      <c r="I235" s="84">
        <f>Accompanying!B234</f>
        <v>0</v>
      </c>
      <c r="J235" s="82">
        <f>Accompanying!C234</f>
        <v>0</v>
      </c>
      <c r="K235" s="85">
        <v>0</v>
      </c>
      <c r="L235" s="83">
        <f t="shared" si="7"/>
        <v>0</v>
      </c>
      <c r="M235" s="86">
        <f>Accompanying!D234</f>
        <v>0</v>
      </c>
      <c r="N235" s="87">
        <f>Accompanying!E234</f>
        <v>0</v>
      </c>
      <c r="O235" s="93" t="s">
        <v>8</v>
      </c>
      <c r="P235" s="94">
        <v>0</v>
      </c>
      <c r="Q235" s="91"/>
      <c r="R235" s="91"/>
      <c r="S235" s="91">
        <f t="shared" si="20"/>
        <v>0</v>
      </c>
      <c r="T235" s="92">
        <f t="shared" si="11"/>
        <v>0</v>
      </c>
      <c r="U235" s="92">
        <f t="shared" si="8"/>
        <v>0</v>
      </c>
      <c r="W235" s="98">
        <f t="shared" si="18"/>
        <v>0</v>
      </c>
      <c r="X235" s="80">
        <f t="shared" si="19"/>
        <v>0</v>
      </c>
      <c r="Y235" s="154">
        <v>0</v>
      </c>
      <c r="Z235" s="154">
        <v>0</v>
      </c>
      <c r="AA235" s="154"/>
      <c r="AC235" s="154">
        <v>0</v>
      </c>
      <c r="AD235" s="156">
        <v>0</v>
      </c>
      <c r="AE235" s="157"/>
      <c r="AG235" s="154">
        <v>0</v>
      </c>
      <c r="AH235" s="156">
        <v>0</v>
      </c>
      <c r="AI235" s="157"/>
    </row>
    <row r="236" spans="1:35" ht="12.75" customHeight="1" x14ac:dyDescent="0.2">
      <c r="A236" s="2"/>
      <c r="B236" s="80"/>
      <c r="C236" s="80"/>
      <c r="D236" s="80"/>
      <c r="E236" s="80"/>
      <c r="F236" s="81"/>
      <c r="G236" s="82"/>
      <c r="H236" s="83">
        <f t="shared" si="9"/>
        <v>0</v>
      </c>
      <c r="I236" s="84">
        <f>Accompanying!B235</f>
        <v>0</v>
      </c>
      <c r="J236" s="82">
        <f>Accompanying!C235</f>
        <v>0</v>
      </c>
      <c r="K236" s="85">
        <v>0</v>
      </c>
      <c r="L236" s="83">
        <f t="shared" si="7"/>
        <v>0</v>
      </c>
      <c r="M236" s="86">
        <f>Accompanying!D235</f>
        <v>0</v>
      </c>
      <c r="N236" s="87">
        <f>Accompanying!E235</f>
        <v>0</v>
      </c>
      <c r="O236" s="93" t="s">
        <v>8</v>
      </c>
      <c r="P236" s="94">
        <v>0</v>
      </c>
      <c r="Q236" s="91"/>
      <c r="R236" s="91"/>
      <c r="S236" s="91">
        <f t="shared" si="20"/>
        <v>0</v>
      </c>
      <c r="T236" s="92">
        <f t="shared" si="11"/>
        <v>0</v>
      </c>
      <c r="U236" s="92">
        <f t="shared" si="8"/>
        <v>0</v>
      </c>
      <c r="W236" s="98">
        <f t="shared" si="18"/>
        <v>0</v>
      </c>
      <c r="X236" s="80">
        <f t="shared" si="19"/>
        <v>0</v>
      </c>
      <c r="Y236" s="154">
        <v>0</v>
      </c>
      <c r="Z236" s="154">
        <v>0</v>
      </c>
      <c r="AA236" s="154"/>
      <c r="AC236" s="154">
        <v>0</v>
      </c>
      <c r="AD236" s="156">
        <v>0</v>
      </c>
      <c r="AE236" s="157"/>
      <c r="AG236" s="154">
        <v>0</v>
      </c>
      <c r="AH236" s="156">
        <v>0</v>
      </c>
      <c r="AI236" s="157"/>
    </row>
    <row r="237" spans="1:35" ht="12.75" customHeight="1" x14ac:dyDescent="0.2">
      <c r="A237" s="2"/>
      <c r="B237" s="80"/>
      <c r="C237" s="80"/>
      <c r="D237" s="80"/>
      <c r="E237" s="80"/>
      <c r="F237" s="81"/>
      <c r="G237" s="82"/>
      <c r="H237" s="83">
        <f t="shared" si="9"/>
        <v>0</v>
      </c>
      <c r="I237" s="84">
        <f>Accompanying!B236</f>
        <v>0</v>
      </c>
      <c r="J237" s="82">
        <f>Accompanying!C236</f>
        <v>0</v>
      </c>
      <c r="K237" s="85">
        <v>0</v>
      </c>
      <c r="L237" s="83">
        <f t="shared" si="7"/>
        <v>0</v>
      </c>
      <c r="M237" s="86">
        <f>Accompanying!D236</f>
        <v>0</v>
      </c>
      <c r="N237" s="87">
        <f>Accompanying!E236</f>
        <v>0</v>
      </c>
      <c r="O237" s="93" t="s">
        <v>8</v>
      </c>
      <c r="P237" s="94">
        <v>0</v>
      </c>
      <c r="Q237" s="91"/>
      <c r="R237" s="91"/>
      <c r="S237" s="91">
        <f t="shared" si="20"/>
        <v>0</v>
      </c>
      <c r="T237" s="92">
        <f t="shared" si="11"/>
        <v>0</v>
      </c>
      <c r="U237" s="92">
        <f t="shared" si="8"/>
        <v>0</v>
      </c>
      <c r="W237" s="98">
        <f t="shared" si="18"/>
        <v>0</v>
      </c>
      <c r="X237" s="80">
        <f t="shared" si="19"/>
        <v>0</v>
      </c>
      <c r="Y237" s="154">
        <v>0</v>
      </c>
      <c r="Z237" s="154">
        <v>0</v>
      </c>
      <c r="AA237" s="154"/>
      <c r="AC237" s="154">
        <v>0</v>
      </c>
      <c r="AD237" s="156">
        <v>0</v>
      </c>
      <c r="AE237" s="157"/>
      <c r="AG237" s="154">
        <v>0</v>
      </c>
      <c r="AH237" s="156">
        <v>0</v>
      </c>
      <c r="AI237" s="157"/>
    </row>
    <row r="238" spans="1:35" ht="12.75" customHeight="1" x14ac:dyDescent="0.2">
      <c r="A238" s="2"/>
      <c r="B238" s="80"/>
      <c r="C238" s="80"/>
      <c r="D238" s="80"/>
      <c r="E238" s="80"/>
      <c r="F238" s="81"/>
      <c r="G238" s="82"/>
      <c r="H238" s="83">
        <f t="shared" si="9"/>
        <v>0</v>
      </c>
      <c r="I238" s="84">
        <f>Accompanying!B237</f>
        <v>0</v>
      </c>
      <c r="J238" s="82">
        <f>Accompanying!C237</f>
        <v>0</v>
      </c>
      <c r="K238" s="85">
        <v>0</v>
      </c>
      <c r="L238" s="83">
        <f t="shared" si="7"/>
        <v>0</v>
      </c>
      <c r="M238" s="86">
        <f>Accompanying!D237</f>
        <v>0</v>
      </c>
      <c r="N238" s="87">
        <f>Accompanying!E237</f>
        <v>0</v>
      </c>
      <c r="O238" s="93" t="s">
        <v>8</v>
      </c>
      <c r="P238" s="94">
        <v>0</v>
      </c>
      <c r="Q238" s="91"/>
      <c r="R238" s="91"/>
      <c r="S238" s="91">
        <f t="shared" si="20"/>
        <v>0</v>
      </c>
      <c r="T238" s="92">
        <f t="shared" si="11"/>
        <v>0</v>
      </c>
      <c r="U238" s="92">
        <f t="shared" si="8"/>
        <v>0</v>
      </c>
      <c r="W238" s="98">
        <f t="shared" si="18"/>
        <v>0</v>
      </c>
      <c r="X238" s="80">
        <f t="shared" si="19"/>
        <v>0</v>
      </c>
      <c r="Y238" s="154">
        <v>0</v>
      </c>
      <c r="Z238" s="154">
        <v>0</v>
      </c>
      <c r="AA238" s="154"/>
      <c r="AC238" s="154">
        <v>0</v>
      </c>
      <c r="AD238" s="156">
        <v>0</v>
      </c>
      <c r="AE238" s="157"/>
      <c r="AG238" s="154">
        <v>0</v>
      </c>
      <c r="AH238" s="156">
        <v>0</v>
      </c>
      <c r="AI238" s="157"/>
    </row>
    <row r="239" spans="1:35" ht="12.75" customHeight="1" x14ac:dyDescent="0.2">
      <c r="A239" s="2"/>
      <c r="B239" s="80"/>
      <c r="C239" s="80"/>
      <c r="D239" s="80"/>
      <c r="E239" s="80"/>
      <c r="F239" s="81"/>
      <c r="G239" s="82"/>
      <c r="H239" s="83">
        <f t="shared" si="9"/>
        <v>0</v>
      </c>
      <c r="I239" s="84">
        <f>Accompanying!B238</f>
        <v>0</v>
      </c>
      <c r="J239" s="82">
        <f>Accompanying!C238</f>
        <v>0</v>
      </c>
      <c r="K239" s="85">
        <v>0</v>
      </c>
      <c r="L239" s="83">
        <f t="shared" si="7"/>
        <v>0</v>
      </c>
      <c r="M239" s="86">
        <f>Accompanying!D238</f>
        <v>0</v>
      </c>
      <c r="N239" s="87">
        <f>Accompanying!E238</f>
        <v>0</v>
      </c>
      <c r="O239" s="93" t="s">
        <v>8</v>
      </c>
      <c r="P239" s="94">
        <v>0</v>
      </c>
      <c r="Q239" s="91"/>
      <c r="R239" s="91"/>
      <c r="S239" s="91">
        <f t="shared" si="20"/>
        <v>0</v>
      </c>
      <c r="T239" s="92">
        <f t="shared" si="11"/>
        <v>0</v>
      </c>
      <c r="U239" s="92">
        <f t="shared" si="8"/>
        <v>0</v>
      </c>
      <c r="W239" s="98">
        <f t="shared" si="18"/>
        <v>0</v>
      </c>
      <c r="X239" s="80">
        <f t="shared" si="19"/>
        <v>0</v>
      </c>
      <c r="Y239" s="154">
        <v>0</v>
      </c>
      <c r="Z239" s="154">
        <v>0</v>
      </c>
      <c r="AA239" s="154"/>
      <c r="AC239" s="154">
        <v>0</v>
      </c>
      <c r="AD239" s="156">
        <v>0</v>
      </c>
      <c r="AE239" s="157"/>
      <c r="AG239" s="154">
        <v>0</v>
      </c>
      <c r="AH239" s="156">
        <v>0</v>
      </c>
      <c r="AI239" s="157"/>
    </row>
    <row r="240" spans="1:35" ht="12.75" customHeight="1" x14ac:dyDescent="0.2">
      <c r="A240" s="2"/>
      <c r="B240" s="80"/>
      <c r="C240" s="80"/>
      <c r="D240" s="80"/>
      <c r="E240" s="80"/>
      <c r="F240" s="81"/>
      <c r="G240" s="82"/>
      <c r="H240" s="83">
        <f t="shared" si="9"/>
        <v>0</v>
      </c>
      <c r="I240" s="84">
        <f>Accompanying!B239</f>
        <v>0</v>
      </c>
      <c r="J240" s="82">
        <f>Accompanying!C239</f>
        <v>0</v>
      </c>
      <c r="K240" s="85">
        <v>0</v>
      </c>
      <c r="L240" s="83">
        <f t="shared" si="7"/>
        <v>0</v>
      </c>
      <c r="M240" s="86">
        <f>Accompanying!D239</f>
        <v>0</v>
      </c>
      <c r="N240" s="87">
        <f>Accompanying!E239</f>
        <v>0</v>
      </c>
      <c r="O240" s="93" t="s">
        <v>8</v>
      </c>
      <c r="P240" s="94">
        <v>0</v>
      </c>
      <c r="Q240" s="91"/>
      <c r="R240" s="91"/>
      <c r="S240" s="91">
        <f t="shared" si="20"/>
        <v>0</v>
      </c>
      <c r="T240" s="92">
        <f t="shared" si="11"/>
        <v>0</v>
      </c>
      <c r="U240" s="92">
        <f t="shared" si="8"/>
        <v>0</v>
      </c>
      <c r="W240" s="98">
        <f t="shared" si="18"/>
        <v>0</v>
      </c>
      <c r="X240" s="80">
        <f t="shared" si="19"/>
        <v>0</v>
      </c>
      <c r="Y240" s="154">
        <v>0</v>
      </c>
      <c r="Z240" s="154">
        <v>0</v>
      </c>
      <c r="AA240" s="154"/>
      <c r="AC240" s="154">
        <v>0</v>
      </c>
      <c r="AD240" s="156">
        <v>0</v>
      </c>
      <c r="AE240" s="157"/>
      <c r="AG240" s="154">
        <v>0</v>
      </c>
      <c r="AH240" s="156">
        <v>0</v>
      </c>
      <c r="AI240" s="157"/>
    </row>
    <row r="241" spans="1:35" ht="12.75" customHeight="1" x14ac:dyDescent="0.2">
      <c r="A241" s="2"/>
      <c r="B241" s="80"/>
      <c r="C241" s="80"/>
      <c r="D241" s="80"/>
      <c r="E241" s="80"/>
      <c r="F241" s="81"/>
      <c r="G241" s="82"/>
      <c r="H241" s="83">
        <f t="shared" si="9"/>
        <v>0</v>
      </c>
      <c r="I241" s="84">
        <f>Accompanying!B240</f>
        <v>0</v>
      </c>
      <c r="J241" s="82">
        <f>Accompanying!C240</f>
        <v>0</v>
      </c>
      <c r="K241" s="85">
        <v>0</v>
      </c>
      <c r="L241" s="83">
        <f t="shared" si="7"/>
        <v>0</v>
      </c>
      <c r="M241" s="86">
        <f>Accompanying!D240</f>
        <v>0</v>
      </c>
      <c r="N241" s="87">
        <f>Accompanying!E240</f>
        <v>0</v>
      </c>
      <c r="O241" s="93" t="s">
        <v>8</v>
      </c>
      <c r="P241" s="94">
        <v>0</v>
      </c>
      <c r="Q241" s="91"/>
      <c r="R241" s="91"/>
      <c r="S241" s="91">
        <f t="shared" si="20"/>
        <v>0</v>
      </c>
      <c r="T241" s="92">
        <f t="shared" si="11"/>
        <v>0</v>
      </c>
      <c r="U241" s="92">
        <f t="shared" si="8"/>
        <v>0</v>
      </c>
      <c r="W241" s="98">
        <f t="shared" si="18"/>
        <v>0</v>
      </c>
      <c r="X241" s="80">
        <f t="shared" si="19"/>
        <v>0</v>
      </c>
      <c r="Y241" s="154">
        <v>0</v>
      </c>
      <c r="Z241" s="154">
        <v>0</v>
      </c>
      <c r="AA241" s="154"/>
      <c r="AC241" s="154">
        <v>0</v>
      </c>
      <c r="AD241" s="156">
        <v>0</v>
      </c>
      <c r="AE241" s="157"/>
      <c r="AG241" s="154">
        <v>0</v>
      </c>
      <c r="AH241" s="156">
        <v>0</v>
      </c>
      <c r="AI241" s="157"/>
    </row>
    <row r="242" spans="1:35" ht="12.75" customHeight="1" x14ac:dyDescent="0.2">
      <c r="A242" s="2"/>
      <c r="B242" s="80"/>
      <c r="C242" s="80"/>
      <c r="D242" s="80"/>
      <c r="E242" s="80"/>
      <c r="F242" s="81"/>
      <c r="G242" s="82"/>
      <c r="H242" s="83">
        <f t="shared" si="9"/>
        <v>0</v>
      </c>
      <c r="I242" s="84">
        <f>Accompanying!B241</f>
        <v>0</v>
      </c>
      <c r="J242" s="82">
        <f>Accompanying!C241</f>
        <v>0</v>
      </c>
      <c r="K242" s="85">
        <v>0</v>
      </c>
      <c r="L242" s="83">
        <f t="shared" si="7"/>
        <v>0</v>
      </c>
      <c r="M242" s="86">
        <f>Accompanying!D241</f>
        <v>0</v>
      </c>
      <c r="N242" s="87">
        <f>Accompanying!E241</f>
        <v>0</v>
      </c>
      <c r="O242" s="93" t="s">
        <v>8</v>
      </c>
      <c r="P242" s="94">
        <v>0</v>
      </c>
      <c r="Q242" s="91"/>
      <c r="R242" s="91"/>
      <c r="S242" s="91">
        <f t="shared" si="20"/>
        <v>0</v>
      </c>
      <c r="T242" s="92">
        <f t="shared" si="11"/>
        <v>0</v>
      </c>
      <c r="U242" s="92">
        <f t="shared" si="8"/>
        <v>0</v>
      </c>
      <c r="W242" s="98">
        <f t="shared" si="18"/>
        <v>0</v>
      </c>
      <c r="X242" s="80">
        <f t="shared" si="19"/>
        <v>0</v>
      </c>
      <c r="Y242" s="154">
        <v>0</v>
      </c>
      <c r="Z242" s="154">
        <v>0</v>
      </c>
      <c r="AA242" s="154"/>
      <c r="AC242" s="154">
        <v>0</v>
      </c>
      <c r="AD242" s="156">
        <v>0</v>
      </c>
      <c r="AE242" s="157"/>
      <c r="AG242" s="154">
        <v>0</v>
      </c>
      <c r="AH242" s="156">
        <v>0</v>
      </c>
      <c r="AI242" s="157"/>
    </row>
    <row r="243" spans="1:35" ht="12.75" customHeight="1" x14ac:dyDescent="0.2">
      <c r="A243" s="2"/>
      <c r="B243" s="80"/>
      <c r="C243" s="80"/>
      <c r="D243" s="80"/>
      <c r="E243" s="80"/>
      <c r="F243" s="81"/>
      <c r="G243" s="82"/>
      <c r="H243" s="83">
        <f t="shared" si="9"/>
        <v>0</v>
      </c>
      <c r="I243" s="84">
        <f>Accompanying!B242</f>
        <v>0</v>
      </c>
      <c r="J243" s="82">
        <f>Accompanying!C242</f>
        <v>0</v>
      </c>
      <c r="K243" s="85">
        <v>0</v>
      </c>
      <c r="L243" s="83">
        <f t="shared" si="7"/>
        <v>0</v>
      </c>
      <c r="M243" s="86">
        <f>Accompanying!D242</f>
        <v>0</v>
      </c>
      <c r="N243" s="87">
        <f>Accompanying!E242</f>
        <v>0</v>
      </c>
      <c r="O243" s="93" t="s">
        <v>8</v>
      </c>
      <c r="P243" s="94">
        <v>0</v>
      </c>
      <c r="Q243" s="91"/>
      <c r="R243" s="91"/>
      <c r="S243" s="91">
        <f t="shared" si="20"/>
        <v>0</v>
      </c>
      <c r="T243" s="92">
        <f t="shared" si="11"/>
        <v>0</v>
      </c>
      <c r="U243" s="92">
        <f t="shared" si="8"/>
        <v>0</v>
      </c>
      <c r="W243" s="98">
        <f t="shared" si="18"/>
        <v>0</v>
      </c>
      <c r="X243" s="80">
        <f t="shared" si="19"/>
        <v>0</v>
      </c>
      <c r="Y243" s="154">
        <v>0</v>
      </c>
      <c r="Z243" s="154">
        <v>0</v>
      </c>
      <c r="AA243" s="154"/>
      <c r="AC243" s="154">
        <v>0</v>
      </c>
      <c r="AD243" s="156">
        <v>0</v>
      </c>
      <c r="AE243" s="157"/>
      <c r="AG243" s="154">
        <v>0</v>
      </c>
      <c r="AH243" s="156">
        <v>0</v>
      </c>
      <c r="AI243" s="157"/>
    </row>
    <row r="244" spans="1:35" ht="12.75" customHeight="1" x14ac:dyDescent="0.2">
      <c r="A244" s="2"/>
      <c r="B244" s="80"/>
      <c r="C244" s="80"/>
      <c r="D244" s="80"/>
      <c r="E244" s="80"/>
      <c r="F244" s="81"/>
      <c r="G244" s="82"/>
      <c r="H244" s="83">
        <f t="shared" si="9"/>
        <v>0</v>
      </c>
      <c r="I244" s="84">
        <f>Accompanying!B243</f>
        <v>0</v>
      </c>
      <c r="J244" s="82">
        <f>Accompanying!C243</f>
        <v>0</v>
      </c>
      <c r="K244" s="85">
        <v>0</v>
      </c>
      <c r="L244" s="83">
        <f t="shared" si="7"/>
        <v>0</v>
      </c>
      <c r="M244" s="86">
        <f>Accompanying!D243</f>
        <v>0</v>
      </c>
      <c r="N244" s="87">
        <f>Accompanying!E243</f>
        <v>0</v>
      </c>
      <c r="O244" s="93" t="s">
        <v>8</v>
      </c>
      <c r="P244" s="94">
        <v>0</v>
      </c>
      <c r="Q244" s="91"/>
      <c r="R244" s="91"/>
      <c r="S244" s="91">
        <f t="shared" si="20"/>
        <v>0</v>
      </c>
      <c r="T244" s="92">
        <f t="shared" si="11"/>
        <v>0</v>
      </c>
      <c r="U244" s="92">
        <f t="shared" si="8"/>
        <v>0</v>
      </c>
      <c r="W244" s="98">
        <f t="shared" si="18"/>
        <v>0</v>
      </c>
      <c r="X244" s="80">
        <f t="shared" si="19"/>
        <v>0</v>
      </c>
      <c r="Y244" s="154">
        <v>0</v>
      </c>
      <c r="Z244" s="154">
        <v>0</v>
      </c>
      <c r="AA244" s="154"/>
      <c r="AC244" s="154">
        <v>0</v>
      </c>
      <c r="AD244" s="156">
        <v>0</v>
      </c>
      <c r="AE244" s="157"/>
      <c r="AG244" s="154">
        <v>0</v>
      </c>
      <c r="AH244" s="156">
        <v>0</v>
      </c>
      <c r="AI244" s="157"/>
    </row>
    <row r="245" spans="1:35" ht="12.75" customHeight="1" x14ac:dyDescent="0.2">
      <c r="A245" s="2"/>
      <c r="B245" s="80"/>
      <c r="C245" s="80"/>
      <c r="D245" s="80"/>
      <c r="E245" s="80"/>
      <c r="F245" s="81"/>
      <c r="G245" s="82"/>
      <c r="H245" s="83">
        <f t="shared" si="9"/>
        <v>0</v>
      </c>
      <c r="I245" s="84">
        <f>Accompanying!B244</f>
        <v>0</v>
      </c>
      <c r="J245" s="82">
        <f>Accompanying!C244</f>
        <v>0</v>
      </c>
      <c r="K245" s="85">
        <v>0</v>
      </c>
      <c r="L245" s="83">
        <f t="shared" si="7"/>
        <v>0</v>
      </c>
      <c r="M245" s="86">
        <f>Accompanying!D244</f>
        <v>0</v>
      </c>
      <c r="N245" s="87">
        <f>Accompanying!E244</f>
        <v>0</v>
      </c>
      <c r="O245" s="93" t="s">
        <v>8</v>
      </c>
      <c r="P245" s="94">
        <v>0</v>
      </c>
      <c r="Q245" s="91"/>
      <c r="R245" s="91"/>
      <c r="S245" s="91">
        <f t="shared" si="20"/>
        <v>0</v>
      </c>
      <c r="T245" s="92">
        <f t="shared" si="11"/>
        <v>0</v>
      </c>
      <c r="U245" s="92">
        <f t="shared" si="8"/>
        <v>0</v>
      </c>
      <c r="W245" s="98">
        <f t="shared" si="18"/>
        <v>0</v>
      </c>
      <c r="X245" s="80">
        <f t="shared" si="19"/>
        <v>0</v>
      </c>
      <c r="Y245" s="154">
        <v>0</v>
      </c>
      <c r="Z245" s="154">
        <v>0</v>
      </c>
      <c r="AA245" s="154"/>
      <c r="AC245" s="154">
        <v>0</v>
      </c>
      <c r="AD245" s="156">
        <v>0</v>
      </c>
      <c r="AE245" s="157"/>
      <c r="AG245" s="154">
        <v>0</v>
      </c>
      <c r="AH245" s="156">
        <v>0</v>
      </c>
      <c r="AI245" s="157"/>
    </row>
    <row r="246" spans="1:35" ht="12.75" customHeight="1" x14ac:dyDescent="0.2">
      <c r="A246" s="2"/>
      <c r="B246" s="80"/>
      <c r="C246" s="80"/>
      <c r="D246" s="80"/>
      <c r="E246" s="80"/>
      <c r="F246" s="81"/>
      <c r="G246" s="82"/>
      <c r="H246" s="83">
        <f t="shared" si="9"/>
        <v>0</v>
      </c>
      <c r="I246" s="84">
        <f>Accompanying!B245</f>
        <v>0</v>
      </c>
      <c r="J246" s="82">
        <f>Accompanying!C245</f>
        <v>0</v>
      </c>
      <c r="K246" s="85">
        <v>0</v>
      </c>
      <c r="L246" s="83">
        <f t="shared" si="7"/>
        <v>0</v>
      </c>
      <c r="M246" s="86">
        <f>Accompanying!D245</f>
        <v>0</v>
      </c>
      <c r="N246" s="87">
        <f>Accompanying!E245</f>
        <v>0</v>
      </c>
      <c r="O246" s="93" t="s">
        <v>8</v>
      </c>
      <c r="P246" s="94">
        <v>0</v>
      </c>
      <c r="Q246" s="91"/>
      <c r="R246" s="91"/>
      <c r="S246" s="91">
        <f t="shared" si="20"/>
        <v>0</v>
      </c>
      <c r="T246" s="92">
        <f t="shared" si="11"/>
        <v>0</v>
      </c>
      <c r="U246" s="92">
        <f t="shared" si="8"/>
        <v>0</v>
      </c>
      <c r="W246" s="98">
        <f t="shared" si="18"/>
        <v>0</v>
      </c>
      <c r="X246" s="80">
        <f t="shared" si="19"/>
        <v>0</v>
      </c>
      <c r="Y246" s="154">
        <v>0</v>
      </c>
      <c r="Z246" s="154">
        <v>0</v>
      </c>
      <c r="AA246" s="154"/>
      <c r="AC246" s="154">
        <v>0</v>
      </c>
      <c r="AD246" s="156">
        <v>0</v>
      </c>
      <c r="AE246" s="157"/>
      <c r="AG246" s="154">
        <v>0</v>
      </c>
      <c r="AH246" s="156">
        <v>0</v>
      </c>
      <c r="AI246" s="157"/>
    </row>
    <row r="247" spans="1:35" ht="12.75" customHeight="1" x14ac:dyDescent="0.2">
      <c r="A247" s="2"/>
      <c r="B247" s="80"/>
      <c r="C247" s="80"/>
      <c r="D247" s="80"/>
      <c r="E247" s="80"/>
      <c r="F247" s="81"/>
      <c r="G247" s="82"/>
      <c r="H247" s="83">
        <f t="shared" si="9"/>
        <v>0</v>
      </c>
      <c r="I247" s="84">
        <f>Accompanying!B246</f>
        <v>0</v>
      </c>
      <c r="J247" s="82">
        <f>Accompanying!C246</f>
        <v>0</v>
      </c>
      <c r="K247" s="85">
        <v>0</v>
      </c>
      <c r="L247" s="83">
        <f t="shared" si="7"/>
        <v>0</v>
      </c>
      <c r="M247" s="86">
        <f>Accompanying!D246</f>
        <v>0</v>
      </c>
      <c r="N247" s="87">
        <f>Accompanying!E246</f>
        <v>0</v>
      </c>
      <c r="O247" s="93" t="s">
        <v>8</v>
      </c>
      <c r="P247" s="94">
        <v>0</v>
      </c>
      <c r="Q247" s="91"/>
      <c r="R247" s="91"/>
      <c r="S247" s="91">
        <f t="shared" si="20"/>
        <v>0</v>
      </c>
      <c r="T247" s="92">
        <f t="shared" si="11"/>
        <v>0</v>
      </c>
      <c r="U247" s="92">
        <f t="shared" si="8"/>
        <v>0</v>
      </c>
      <c r="W247" s="98">
        <f t="shared" si="18"/>
        <v>0</v>
      </c>
      <c r="X247" s="80">
        <f t="shared" si="19"/>
        <v>0</v>
      </c>
      <c r="Y247" s="154">
        <v>0</v>
      </c>
      <c r="Z247" s="154">
        <v>0</v>
      </c>
      <c r="AA247" s="154"/>
      <c r="AC247" s="154">
        <v>0</v>
      </c>
      <c r="AD247" s="156">
        <v>0</v>
      </c>
      <c r="AE247" s="157"/>
      <c r="AG247" s="154">
        <v>0</v>
      </c>
      <c r="AH247" s="156">
        <v>0</v>
      </c>
      <c r="AI247" s="157"/>
    </row>
    <row r="248" spans="1:35" ht="12.75" customHeight="1" x14ac:dyDescent="0.2">
      <c r="A248" s="2"/>
      <c r="B248" s="80"/>
      <c r="C248" s="80"/>
      <c r="D248" s="80"/>
      <c r="E248" s="80"/>
      <c r="F248" s="81"/>
      <c r="G248" s="82"/>
      <c r="H248" s="83">
        <f t="shared" si="9"/>
        <v>0</v>
      </c>
      <c r="I248" s="84">
        <f>Accompanying!B247</f>
        <v>0</v>
      </c>
      <c r="J248" s="82">
        <f>Accompanying!C247</f>
        <v>0</v>
      </c>
      <c r="K248" s="85">
        <v>0</v>
      </c>
      <c r="L248" s="83">
        <f t="shared" si="7"/>
        <v>0</v>
      </c>
      <c r="M248" s="86">
        <f>Accompanying!D247</f>
        <v>0</v>
      </c>
      <c r="N248" s="87">
        <f>Accompanying!E247</f>
        <v>0</v>
      </c>
      <c r="O248" s="93" t="s">
        <v>8</v>
      </c>
      <c r="P248" s="94">
        <v>0</v>
      </c>
      <c r="Q248" s="91"/>
      <c r="R248" s="91"/>
      <c r="S248" s="91">
        <f t="shared" si="20"/>
        <v>0</v>
      </c>
      <c r="T248" s="92">
        <f t="shared" si="11"/>
        <v>0</v>
      </c>
      <c r="U248" s="92">
        <f t="shared" si="8"/>
        <v>0</v>
      </c>
      <c r="W248" s="98">
        <f t="shared" si="18"/>
        <v>0</v>
      </c>
      <c r="X248" s="80">
        <f t="shared" si="19"/>
        <v>0</v>
      </c>
      <c r="Y248" s="154">
        <v>0</v>
      </c>
      <c r="Z248" s="154">
        <v>0</v>
      </c>
      <c r="AA248" s="154"/>
      <c r="AC248" s="154">
        <v>0</v>
      </c>
      <c r="AD248" s="156">
        <v>0</v>
      </c>
      <c r="AE248" s="157"/>
      <c r="AG248" s="154">
        <v>0</v>
      </c>
      <c r="AH248" s="156">
        <v>0</v>
      </c>
      <c r="AI248" s="157"/>
    </row>
    <row r="249" spans="1:35" ht="12.75" customHeight="1" x14ac:dyDescent="0.2">
      <c r="A249" s="2"/>
      <c r="B249" s="80"/>
      <c r="C249" s="80"/>
      <c r="D249" s="80"/>
      <c r="E249" s="80"/>
      <c r="F249" s="81"/>
      <c r="G249" s="82"/>
      <c r="H249" s="83">
        <f t="shared" si="9"/>
        <v>0</v>
      </c>
      <c r="I249" s="84">
        <f>Accompanying!B248</f>
        <v>0</v>
      </c>
      <c r="J249" s="82">
        <f>Accompanying!C248</f>
        <v>0</v>
      </c>
      <c r="K249" s="85">
        <v>0</v>
      </c>
      <c r="L249" s="83">
        <f t="shared" si="7"/>
        <v>0</v>
      </c>
      <c r="M249" s="86">
        <f>Accompanying!D248</f>
        <v>0</v>
      </c>
      <c r="N249" s="87">
        <f>Accompanying!E248</f>
        <v>0</v>
      </c>
      <c r="O249" s="93" t="s">
        <v>8</v>
      </c>
      <c r="P249" s="94">
        <v>0</v>
      </c>
      <c r="Q249" s="91"/>
      <c r="R249" s="91"/>
      <c r="S249" s="91">
        <f t="shared" si="20"/>
        <v>0</v>
      </c>
      <c r="T249" s="92">
        <f t="shared" si="11"/>
        <v>0</v>
      </c>
      <c r="U249" s="92">
        <f t="shared" si="8"/>
        <v>0</v>
      </c>
      <c r="W249" s="98">
        <f t="shared" si="18"/>
        <v>0</v>
      </c>
      <c r="X249" s="80">
        <f t="shared" si="19"/>
        <v>0</v>
      </c>
      <c r="Y249" s="154">
        <v>0</v>
      </c>
      <c r="Z249" s="154">
        <v>0</v>
      </c>
      <c r="AA249" s="154"/>
      <c r="AC249" s="154">
        <v>0</v>
      </c>
      <c r="AD249" s="156">
        <v>0</v>
      </c>
      <c r="AE249" s="157"/>
      <c r="AG249" s="154">
        <v>0</v>
      </c>
      <c r="AH249" s="156">
        <v>0</v>
      </c>
      <c r="AI249" s="157"/>
    </row>
    <row r="250" spans="1:35" ht="12.75" customHeight="1" x14ac:dyDescent="0.2">
      <c r="A250" s="2"/>
      <c r="B250" s="80"/>
      <c r="C250" s="80"/>
      <c r="D250" s="80"/>
      <c r="E250" s="80"/>
      <c r="F250" s="81"/>
      <c r="G250" s="82"/>
      <c r="H250" s="83">
        <f t="shared" si="9"/>
        <v>0</v>
      </c>
      <c r="I250" s="84">
        <f>Accompanying!B249</f>
        <v>0</v>
      </c>
      <c r="J250" s="82">
        <f>Accompanying!C249</f>
        <v>0</v>
      </c>
      <c r="K250" s="85">
        <v>0</v>
      </c>
      <c r="L250" s="83">
        <f t="shared" si="7"/>
        <v>0</v>
      </c>
      <c r="M250" s="86">
        <f>Accompanying!D249</f>
        <v>0</v>
      </c>
      <c r="N250" s="87">
        <f>Accompanying!E249</f>
        <v>0</v>
      </c>
      <c r="O250" s="93" t="s">
        <v>8</v>
      </c>
      <c r="P250" s="94">
        <v>0</v>
      </c>
      <c r="Q250" s="91"/>
      <c r="R250" s="91"/>
      <c r="S250" s="91">
        <f t="shared" si="20"/>
        <v>0</v>
      </c>
      <c r="T250" s="92">
        <f t="shared" si="11"/>
        <v>0</v>
      </c>
      <c r="U250" s="92">
        <f t="shared" si="8"/>
        <v>0</v>
      </c>
      <c r="W250" s="98">
        <f t="shared" si="18"/>
        <v>0</v>
      </c>
      <c r="X250" s="80">
        <f t="shared" si="19"/>
        <v>0</v>
      </c>
      <c r="Y250" s="154">
        <v>0</v>
      </c>
      <c r="Z250" s="154">
        <v>0</v>
      </c>
      <c r="AA250" s="154"/>
      <c r="AC250" s="154">
        <v>0</v>
      </c>
      <c r="AD250" s="156">
        <v>0</v>
      </c>
      <c r="AE250" s="157"/>
      <c r="AG250" s="154">
        <v>0</v>
      </c>
      <c r="AH250" s="156">
        <v>0</v>
      </c>
      <c r="AI250" s="157"/>
    </row>
    <row r="251" spans="1:35" ht="12.75" customHeight="1" x14ac:dyDescent="0.2">
      <c r="A251" s="2"/>
      <c r="B251" s="80"/>
      <c r="C251" s="80"/>
      <c r="D251" s="80"/>
      <c r="E251" s="80"/>
      <c r="F251" s="81"/>
      <c r="G251" s="82"/>
      <c r="H251" s="83">
        <f t="shared" si="9"/>
        <v>0</v>
      </c>
      <c r="I251" s="84">
        <f>Accompanying!B250</f>
        <v>0</v>
      </c>
      <c r="J251" s="82">
        <f>Accompanying!C250</f>
        <v>0</v>
      </c>
      <c r="K251" s="85">
        <v>0</v>
      </c>
      <c r="L251" s="83">
        <f t="shared" si="7"/>
        <v>0</v>
      </c>
      <c r="M251" s="86">
        <f>Accompanying!D250</f>
        <v>0</v>
      </c>
      <c r="N251" s="87">
        <f>Accompanying!E250</f>
        <v>0</v>
      </c>
      <c r="O251" s="93" t="s">
        <v>8</v>
      </c>
      <c r="P251" s="94">
        <v>0</v>
      </c>
      <c r="Q251" s="91"/>
      <c r="R251" s="91"/>
      <c r="S251" s="91">
        <f t="shared" si="20"/>
        <v>0</v>
      </c>
      <c r="T251" s="92">
        <f t="shared" si="11"/>
        <v>0</v>
      </c>
      <c r="U251" s="92">
        <f t="shared" si="8"/>
        <v>0</v>
      </c>
      <c r="W251" s="98">
        <f t="shared" si="18"/>
        <v>0</v>
      </c>
      <c r="X251" s="80">
        <f t="shared" si="19"/>
        <v>0</v>
      </c>
      <c r="Y251" s="154">
        <v>0</v>
      </c>
      <c r="Z251" s="154">
        <v>0</v>
      </c>
      <c r="AA251" s="154"/>
      <c r="AC251" s="154">
        <v>0</v>
      </c>
      <c r="AD251" s="156">
        <v>0</v>
      </c>
      <c r="AE251" s="157"/>
      <c r="AG251" s="154">
        <v>0</v>
      </c>
      <c r="AH251" s="156">
        <v>0</v>
      </c>
      <c r="AI251" s="157"/>
    </row>
    <row r="252" spans="1:35" ht="12.75" customHeight="1" x14ac:dyDescent="0.2">
      <c r="A252" s="2"/>
      <c r="B252" s="80"/>
      <c r="C252" s="80"/>
      <c r="D252" s="80"/>
      <c r="E252" s="80"/>
      <c r="F252" s="81"/>
      <c r="G252" s="82"/>
      <c r="H252" s="83">
        <f t="shared" si="9"/>
        <v>0</v>
      </c>
      <c r="I252" s="84">
        <f>Accompanying!B251</f>
        <v>0</v>
      </c>
      <c r="J252" s="82">
        <f>Accompanying!C251</f>
        <v>0</v>
      </c>
      <c r="K252" s="85">
        <v>0</v>
      </c>
      <c r="L252" s="83">
        <f t="shared" si="7"/>
        <v>0</v>
      </c>
      <c r="M252" s="86">
        <f>Accompanying!D251</f>
        <v>0</v>
      </c>
      <c r="N252" s="87">
        <f>Accompanying!E251</f>
        <v>0</v>
      </c>
      <c r="O252" s="93" t="s">
        <v>8</v>
      </c>
      <c r="P252" s="94">
        <v>0</v>
      </c>
      <c r="Q252" s="91"/>
      <c r="R252" s="91"/>
      <c r="S252" s="91">
        <f t="shared" si="20"/>
        <v>0</v>
      </c>
      <c r="T252" s="92">
        <f t="shared" si="11"/>
        <v>0</v>
      </c>
      <c r="U252" s="92">
        <f t="shared" si="8"/>
        <v>0</v>
      </c>
      <c r="W252" s="98">
        <f t="shared" si="18"/>
        <v>0</v>
      </c>
      <c r="X252" s="80">
        <f t="shared" si="19"/>
        <v>0</v>
      </c>
      <c r="Y252" s="154">
        <v>0</v>
      </c>
      <c r="Z252" s="154">
        <v>0</v>
      </c>
      <c r="AA252" s="154"/>
      <c r="AC252" s="154">
        <v>0</v>
      </c>
      <c r="AD252" s="156">
        <v>0</v>
      </c>
      <c r="AE252" s="157"/>
      <c r="AG252" s="154">
        <v>0</v>
      </c>
      <c r="AH252" s="156">
        <v>0</v>
      </c>
      <c r="AI252" s="157"/>
    </row>
    <row r="253" spans="1:35" ht="12.75" customHeight="1" x14ac:dyDescent="0.2">
      <c r="A253" s="2"/>
      <c r="B253" s="80"/>
      <c r="C253" s="80"/>
      <c r="D253" s="80"/>
      <c r="E253" s="80"/>
      <c r="F253" s="81"/>
      <c r="G253" s="82"/>
      <c r="H253" s="83">
        <f t="shared" si="9"/>
        <v>0</v>
      </c>
      <c r="I253" s="84">
        <f>Accompanying!B252</f>
        <v>0</v>
      </c>
      <c r="J253" s="82">
        <f>Accompanying!C252</f>
        <v>0</v>
      </c>
      <c r="K253" s="85">
        <v>0</v>
      </c>
      <c r="L253" s="83">
        <f t="shared" si="7"/>
        <v>0</v>
      </c>
      <c r="M253" s="86">
        <f>Accompanying!D252</f>
        <v>0</v>
      </c>
      <c r="N253" s="87">
        <f>Accompanying!E252</f>
        <v>0</v>
      </c>
      <c r="O253" s="93" t="s">
        <v>8</v>
      </c>
      <c r="P253" s="94">
        <v>0</v>
      </c>
      <c r="Q253" s="91"/>
      <c r="R253" s="91"/>
      <c r="S253" s="91">
        <f t="shared" si="20"/>
        <v>0</v>
      </c>
      <c r="T253" s="92">
        <f t="shared" si="11"/>
        <v>0</v>
      </c>
      <c r="U253" s="92">
        <f t="shared" si="8"/>
        <v>0</v>
      </c>
      <c r="W253" s="98">
        <f t="shared" si="18"/>
        <v>0</v>
      </c>
      <c r="X253" s="80">
        <f t="shared" si="19"/>
        <v>0</v>
      </c>
      <c r="Y253" s="154">
        <v>0</v>
      </c>
      <c r="Z253" s="154">
        <v>0</v>
      </c>
      <c r="AA253" s="154"/>
      <c r="AC253" s="154">
        <v>0</v>
      </c>
      <c r="AD253" s="156">
        <v>0</v>
      </c>
      <c r="AE253" s="157"/>
      <c r="AG253" s="154">
        <v>0</v>
      </c>
      <c r="AH253" s="156">
        <v>0</v>
      </c>
      <c r="AI253" s="157"/>
    </row>
    <row r="254" spans="1:35" ht="12.75" customHeight="1" x14ac:dyDescent="0.2">
      <c r="A254" s="2"/>
      <c r="B254" s="80"/>
      <c r="C254" s="80"/>
      <c r="D254" s="80"/>
      <c r="E254" s="80"/>
      <c r="F254" s="81"/>
      <c r="G254" s="82"/>
      <c r="H254" s="83">
        <f t="shared" si="9"/>
        <v>0</v>
      </c>
      <c r="I254" s="84">
        <f>Accompanying!B253</f>
        <v>0</v>
      </c>
      <c r="J254" s="82">
        <f>Accompanying!C253</f>
        <v>0</v>
      </c>
      <c r="K254" s="85">
        <v>0</v>
      </c>
      <c r="L254" s="83">
        <f t="shared" si="7"/>
        <v>0</v>
      </c>
      <c r="M254" s="86">
        <f>Accompanying!D253</f>
        <v>0</v>
      </c>
      <c r="N254" s="87">
        <f>Accompanying!E253</f>
        <v>0</v>
      </c>
      <c r="O254" s="93" t="s">
        <v>8</v>
      </c>
      <c r="P254" s="94">
        <v>0</v>
      </c>
      <c r="Q254" s="91"/>
      <c r="R254" s="91"/>
      <c r="S254" s="91">
        <f t="shared" si="20"/>
        <v>0</v>
      </c>
      <c r="T254" s="92">
        <f t="shared" si="11"/>
        <v>0</v>
      </c>
      <c r="U254" s="92">
        <f t="shared" si="8"/>
        <v>0</v>
      </c>
      <c r="W254" s="98">
        <f t="shared" si="18"/>
        <v>0</v>
      </c>
      <c r="X254" s="80">
        <f t="shared" si="19"/>
        <v>0</v>
      </c>
      <c r="Y254" s="154">
        <v>0</v>
      </c>
      <c r="Z254" s="154">
        <v>0</v>
      </c>
      <c r="AA254" s="154"/>
      <c r="AC254" s="154">
        <v>0</v>
      </c>
      <c r="AD254" s="156">
        <v>0</v>
      </c>
      <c r="AE254" s="157"/>
      <c r="AG254" s="154">
        <v>0</v>
      </c>
      <c r="AH254" s="156">
        <v>0</v>
      </c>
      <c r="AI254" s="157"/>
    </row>
    <row r="255" spans="1:35" ht="12.75" customHeight="1" x14ac:dyDescent="0.2">
      <c r="A255" s="2"/>
      <c r="B255" s="80"/>
      <c r="C255" s="80"/>
      <c r="D255" s="80"/>
      <c r="E255" s="80"/>
      <c r="F255" s="81"/>
      <c r="G255" s="82"/>
      <c r="H255" s="83">
        <f t="shared" si="9"/>
        <v>0</v>
      </c>
      <c r="I255" s="84">
        <f>Accompanying!B254</f>
        <v>0</v>
      </c>
      <c r="J255" s="82">
        <f>Accompanying!C254</f>
        <v>0</v>
      </c>
      <c r="K255" s="85">
        <v>0</v>
      </c>
      <c r="L255" s="83">
        <f t="shared" si="7"/>
        <v>0</v>
      </c>
      <c r="M255" s="86">
        <f>Accompanying!D254</f>
        <v>0</v>
      </c>
      <c r="N255" s="87">
        <f>Accompanying!E254</f>
        <v>0</v>
      </c>
      <c r="O255" s="93" t="s">
        <v>8</v>
      </c>
      <c r="P255" s="94">
        <v>0</v>
      </c>
      <c r="Q255" s="91"/>
      <c r="R255" s="91"/>
      <c r="S255" s="91">
        <f t="shared" si="20"/>
        <v>0</v>
      </c>
      <c r="T255" s="92">
        <f t="shared" si="11"/>
        <v>0</v>
      </c>
      <c r="U255" s="92">
        <f t="shared" si="8"/>
        <v>0</v>
      </c>
      <c r="W255" s="98">
        <f t="shared" si="18"/>
        <v>0</v>
      </c>
      <c r="X255" s="80">
        <f t="shared" si="19"/>
        <v>0</v>
      </c>
      <c r="Y255" s="154">
        <v>0</v>
      </c>
      <c r="Z255" s="154">
        <v>0</v>
      </c>
      <c r="AA255" s="154"/>
      <c r="AC255" s="154">
        <v>0</v>
      </c>
      <c r="AD255" s="156">
        <v>0</v>
      </c>
      <c r="AE255" s="157"/>
      <c r="AG255" s="154">
        <v>0</v>
      </c>
      <c r="AH255" s="156">
        <v>0</v>
      </c>
      <c r="AI255" s="157"/>
    </row>
    <row r="256" spans="1:35" ht="12.75" customHeight="1" x14ac:dyDescent="0.2">
      <c r="A256" s="2"/>
      <c r="B256" s="80"/>
      <c r="C256" s="80"/>
      <c r="D256" s="80"/>
      <c r="E256" s="80"/>
      <c r="F256" s="81"/>
      <c r="G256" s="82"/>
      <c r="H256" s="83">
        <f t="shared" si="9"/>
        <v>0</v>
      </c>
      <c r="I256" s="84">
        <f>Accompanying!B255</f>
        <v>0</v>
      </c>
      <c r="J256" s="82">
        <f>Accompanying!C255</f>
        <v>0</v>
      </c>
      <c r="K256" s="85">
        <v>0</v>
      </c>
      <c r="L256" s="83">
        <f t="shared" si="7"/>
        <v>0</v>
      </c>
      <c r="M256" s="86">
        <f>Accompanying!D255</f>
        <v>0</v>
      </c>
      <c r="N256" s="87">
        <f>Accompanying!E255</f>
        <v>0</v>
      </c>
      <c r="O256" s="93" t="s">
        <v>8</v>
      </c>
      <c r="P256" s="94">
        <v>0</v>
      </c>
      <c r="Q256" s="91"/>
      <c r="R256" s="91"/>
      <c r="S256" s="91">
        <f t="shared" si="20"/>
        <v>0</v>
      </c>
      <c r="T256" s="92">
        <f t="shared" si="11"/>
        <v>0</v>
      </c>
      <c r="U256" s="92">
        <f t="shared" si="8"/>
        <v>0</v>
      </c>
      <c r="W256" s="98">
        <f t="shared" si="18"/>
        <v>0</v>
      </c>
      <c r="X256" s="80">
        <f t="shared" si="19"/>
        <v>0</v>
      </c>
      <c r="Y256" s="154">
        <v>0</v>
      </c>
      <c r="Z256" s="154">
        <v>0</v>
      </c>
      <c r="AA256" s="154"/>
      <c r="AC256" s="154">
        <v>0</v>
      </c>
      <c r="AD256" s="156">
        <v>0</v>
      </c>
      <c r="AE256" s="157"/>
      <c r="AG256" s="154">
        <v>0</v>
      </c>
      <c r="AH256" s="156">
        <v>0</v>
      </c>
      <c r="AI256" s="157"/>
    </row>
    <row r="257" spans="1:35" ht="12.75" customHeight="1" x14ac:dyDescent="0.2">
      <c r="A257" s="2"/>
      <c r="B257" s="80"/>
      <c r="C257" s="80"/>
      <c r="D257" s="80"/>
      <c r="E257" s="80"/>
      <c r="F257" s="81"/>
      <c r="G257" s="82"/>
      <c r="H257" s="83">
        <f t="shared" si="9"/>
        <v>0</v>
      </c>
      <c r="I257" s="84">
        <f>Accompanying!B256</f>
        <v>0</v>
      </c>
      <c r="J257" s="82">
        <f>Accompanying!C256</f>
        <v>0</v>
      </c>
      <c r="K257" s="85">
        <v>0</v>
      </c>
      <c r="L257" s="83">
        <f t="shared" si="7"/>
        <v>0</v>
      </c>
      <c r="M257" s="86">
        <f>Accompanying!D256</f>
        <v>0</v>
      </c>
      <c r="N257" s="87">
        <f>Accompanying!E256</f>
        <v>0</v>
      </c>
      <c r="O257" s="93" t="s">
        <v>8</v>
      </c>
      <c r="P257" s="94">
        <v>0</v>
      </c>
      <c r="Q257" s="91"/>
      <c r="R257" s="91"/>
      <c r="S257" s="91">
        <f t="shared" si="20"/>
        <v>0</v>
      </c>
      <c r="T257" s="92">
        <f t="shared" si="11"/>
        <v>0</v>
      </c>
      <c r="U257" s="92">
        <f t="shared" si="8"/>
        <v>0</v>
      </c>
      <c r="W257" s="98">
        <f t="shared" si="18"/>
        <v>0</v>
      </c>
      <c r="X257" s="80">
        <f t="shared" si="19"/>
        <v>0</v>
      </c>
      <c r="Y257" s="154">
        <v>0</v>
      </c>
      <c r="Z257" s="154">
        <v>0</v>
      </c>
      <c r="AA257" s="154"/>
      <c r="AC257" s="154">
        <v>0</v>
      </c>
      <c r="AD257" s="156">
        <v>0</v>
      </c>
      <c r="AE257" s="157"/>
      <c r="AG257" s="154">
        <v>0</v>
      </c>
      <c r="AH257" s="156">
        <v>0</v>
      </c>
      <c r="AI257" s="157"/>
    </row>
    <row r="258" spans="1:35" ht="12.75" customHeight="1" x14ac:dyDescent="0.2">
      <c r="A258" s="2"/>
      <c r="B258" s="80"/>
      <c r="C258" s="80"/>
      <c r="D258" s="80"/>
      <c r="E258" s="80"/>
      <c r="F258" s="81"/>
      <c r="G258" s="82"/>
      <c r="H258" s="83">
        <f t="shared" si="9"/>
        <v>0</v>
      </c>
      <c r="I258" s="84">
        <f>Accompanying!B257</f>
        <v>0</v>
      </c>
      <c r="J258" s="82">
        <f>Accompanying!C257</f>
        <v>0</v>
      </c>
      <c r="K258" s="85">
        <v>0</v>
      </c>
      <c r="L258" s="83">
        <f t="shared" si="7"/>
        <v>0</v>
      </c>
      <c r="M258" s="86">
        <f>Accompanying!D257</f>
        <v>0</v>
      </c>
      <c r="N258" s="87">
        <f>Accompanying!E257</f>
        <v>0</v>
      </c>
      <c r="O258" s="93" t="s">
        <v>8</v>
      </c>
      <c r="P258" s="94">
        <v>0</v>
      </c>
      <c r="Q258" s="91"/>
      <c r="R258" s="91"/>
      <c r="S258" s="91">
        <f t="shared" si="20"/>
        <v>0</v>
      </c>
      <c r="T258" s="92">
        <f t="shared" si="11"/>
        <v>0</v>
      </c>
      <c r="U258" s="92">
        <f t="shared" si="8"/>
        <v>0</v>
      </c>
      <c r="W258" s="98">
        <f t="shared" si="18"/>
        <v>0</v>
      </c>
      <c r="X258" s="80">
        <f t="shared" si="19"/>
        <v>0</v>
      </c>
      <c r="Y258" s="154">
        <v>0</v>
      </c>
      <c r="Z258" s="154">
        <v>0</v>
      </c>
      <c r="AA258" s="154"/>
      <c r="AC258" s="154">
        <v>0</v>
      </c>
      <c r="AD258" s="156">
        <v>0</v>
      </c>
      <c r="AE258" s="157"/>
      <c r="AG258" s="154">
        <v>0</v>
      </c>
      <c r="AH258" s="156">
        <v>0</v>
      </c>
      <c r="AI258" s="157"/>
    </row>
    <row r="259" spans="1:35" ht="12.75" customHeight="1" x14ac:dyDescent="0.2">
      <c r="A259" s="2"/>
      <c r="B259" s="80"/>
      <c r="C259" s="80"/>
      <c r="D259" s="80"/>
      <c r="E259" s="80"/>
      <c r="F259" s="81"/>
      <c r="G259" s="82"/>
      <c r="H259" s="83">
        <f t="shared" si="9"/>
        <v>0</v>
      </c>
      <c r="I259" s="84">
        <f>Accompanying!B258</f>
        <v>0</v>
      </c>
      <c r="J259" s="82">
        <f>Accompanying!C258</f>
        <v>0</v>
      </c>
      <c r="K259" s="85">
        <v>0</v>
      </c>
      <c r="L259" s="83">
        <f t="shared" si="7"/>
        <v>0</v>
      </c>
      <c r="M259" s="86">
        <f>Accompanying!D258</f>
        <v>0</v>
      </c>
      <c r="N259" s="87">
        <f>Accompanying!E258</f>
        <v>0</v>
      </c>
      <c r="O259" s="93" t="s">
        <v>8</v>
      </c>
      <c r="P259" s="94">
        <v>0</v>
      </c>
      <c r="Q259" s="91"/>
      <c r="R259" s="91"/>
      <c r="S259" s="91">
        <f t="shared" si="20"/>
        <v>0</v>
      </c>
      <c r="T259" s="92">
        <f t="shared" si="11"/>
        <v>0</v>
      </c>
      <c r="U259" s="92">
        <f t="shared" si="8"/>
        <v>0</v>
      </c>
      <c r="W259" s="98">
        <f t="shared" si="18"/>
        <v>0</v>
      </c>
      <c r="X259" s="80">
        <f t="shared" si="19"/>
        <v>0</v>
      </c>
      <c r="Y259" s="154">
        <v>0</v>
      </c>
      <c r="Z259" s="154">
        <v>0</v>
      </c>
      <c r="AA259" s="154"/>
      <c r="AC259" s="154">
        <v>0</v>
      </c>
      <c r="AD259" s="156">
        <v>0</v>
      </c>
      <c r="AE259" s="157"/>
      <c r="AG259" s="154">
        <v>0</v>
      </c>
      <c r="AH259" s="156">
        <v>0</v>
      </c>
      <c r="AI259" s="157"/>
    </row>
    <row r="260" spans="1:35" ht="12.75" customHeight="1" x14ac:dyDescent="0.2">
      <c r="A260" s="2"/>
      <c r="B260" s="80"/>
      <c r="C260" s="80"/>
      <c r="D260" s="80"/>
      <c r="E260" s="80"/>
      <c r="F260" s="81"/>
      <c r="G260" s="82"/>
      <c r="H260" s="83">
        <f t="shared" si="9"/>
        <v>0</v>
      </c>
      <c r="I260" s="84">
        <f>Accompanying!B259</f>
        <v>0</v>
      </c>
      <c r="J260" s="82">
        <f>Accompanying!C259</f>
        <v>0</v>
      </c>
      <c r="K260" s="85">
        <v>0</v>
      </c>
      <c r="L260" s="83">
        <f t="shared" si="7"/>
        <v>0</v>
      </c>
      <c r="M260" s="86">
        <f>Accompanying!D259</f>
        <v>0</v>
      </c>
      <c r="N260" s="87">
        <f>Accompanying!E259</f>
        <v>0</v>
      </c>
      <c r="O260" s="93" t="s">
        <v>8</v>
      </c>
      <c r="P260" s="94">
        <v>0</v>
      </c>
      <c r="Q260" s="91"/>
      <c r="R260" s="91"/>
      <c r="S260" s="91">
        <f t="shared" si="20"/>
        <v>0</v>
      </c>
      <c r="T260" s="92">
        <f t="shared" si="11"/>
        <v>0</v>
      </c>
      <c r="U260" s="92">
        <f t="shared" si="8"/>
        <v>0</v>
      </c>
      <c r="W260" s="98">
        <f t="shared" ref="W260:W270" si="21">A260</f>
        <v>0</v>
      </c>
      <c r="X260" s="80">
        <f t="shared" ref="X260:X270" si="22">B260</f>
        <v>0</v>
      </c>
      <c r="Y260" s="154">
        <v>0</v>
      </c>
      <c r="Z260" s="154">
        <v>0</v>
      </c>
      <c r="AA260" s="154"/>
      <c r="AC260" s="154">
        <v>0</v>
      </c>
      <c r="AD260" s="156">
        <v>0</v>
      </c>
      <c r="AE260" s="157"/>
      <c r="AG260" s="154">
        <v>0</v>
      </c>
      <c r="AH260" s="156">
        <v>0</v>
      </c>
      <c r="AI260" s="157"/>
    </row>
    <row r="261" spans="1:35" ht="12.75" customHeight="1" x14ac:dyDescent="0.2">
      <c r="A261" s="2"/>
      <c r="B261" s="80"/>
      <c r="C261" s="80"/>
      <c r="D261" s="80"/>
      <c r="E261" s="80"/>
      <c r="F261" s="81"/>
      <c r="G261" s="82"/>
      <c r="H261" s="83">
        <f t="shared" si="9"/>
        <v>0</v>
      </c>
      <c r="I261" s="84">
        <f>Accompanying!B260</f>
        <v>0</v>
      </c>
      <c r="J261" s="82">
        <f>Accompanying!C260</f>
        <v>0</v>
      </c>
      <c r="K261" s="85">
        <v>0</v>
      </c>
      <c r="L261" s="83">
        <f t="shared" si="7"/>
        <v>0</v>
      </c>
      <c r="M261" s="86">
        <f>Accompanying!D260</f>
        <v>0</v>
      </c>
      <c r="N261" s="87">
        <f>Accompanying!E260</f>
        <v>0</v>
      </c>
      <c r="O261" s="93" t="s">
        <v>8</v>
      </c>
      <c r="P261" s="94">
        <v>0</v>
      </c>
      <c r="Q261" s="91"/>
      <c r="R261" s="91"/>
      <c r="S261" s="91">
        <f t="shared" si="20"/>
        <v>0</v>
      </c>
      <c r="T261" s="92">
        <f t="shared" si="11"/>
        <v>0</v>
      </c>
      <c r="U261" s="92">
        <f t="shared" si="8"/>
        <v>0</v>
      </c>
      <c r="W261" s="98">
        <f t="shared" si="21"/>
        <v>0</v>
      </c>
      <c r="X261" s="80">
        <f t="shared" si="22"/>
        <v>0</v>
      </c>
      <c r="Y261" s="154">
        <v>0</v>
      </c>
      <c r="Z261" s="154">
        <v>0</v>
      </c>
      <c r="AA261" s="154"/>
      <c r="AC261" s="154">
        <v>0</v>
      </c>
      <c r="AD261" s="156">
        <v>0</v>
      </c>
      <c r="AE261" s="157"/>
      <c r="AG261" s="154">
        <v>0</v>
      </c>
      <c r="AH261" s="156">
        <v>0</v>
      </c>
      <c r="AI261" s="157"/>
    </row>
    <row r="262" spans="1:35" ht="12.75" customHeight="1" x14ac:dyDescent="0.2">
      <c r="A262" s="2"/>
      <c r="B262" s="80"/>
      <c r="C262" s="80"/>
      <c r="D262" s="80"/>
      <c r="E262" s="80"/>
      <c r="F262" s="81"/>
      <c r="G262" s="82"/>
      <c r="H262" s="83">
        <f t="shared" si="9"/>
        <v>0</v>
      </c>
      <c r="I262" s="84">
        <f>Accompanying!B261</f>
        <v>0</v>
      </c>
      <c r="J262" s="82">
        <f>Accompanying!C261</f>
        <v>0</v>
      </c>
      <c r="K262" s="85">
        <v>0</v>
      </c>
      <c r="L262" s="83">
        <f t="shared" si="7"/>
        <v>0</v>
      </c>
      <c r="M262" s="86">
        <f>Accompanying!D261</f>
        <v>0</v>
      </c>
      <c r="N262" s="87">
        <f>Accompanying!E261</f>
        <v>0</v>
      </c>
      <c r="O262" s="93" t="s">
        <v>8</v>
      </c>
      <c r="P262" s="94">
        <v>0</v>
      </c>
      <c r="Q262" s="91"/>
      <c r="R262" s="91"/>
      <c r="S262" s="91">
        <f t="shared" si="20"/>
        <v>0</v>
      </c>
      <c r="T262" s="92">
        <f t="shared" si="11"/>
        <v>0</v>
      </c>
      <c r="U262" s="92">
        <f t="shared" si="8"/>
        <v>0</v>
      </c>
      <c r="W262" s="98">
        <f t="shared" si="21"/>
        <v>0</v>
      </c>
      <c r="X262" s="80">
        <f t="shared" si="22"/>
        <v>0</v>
      </c>
      <c r="Y262" s="154">
        <v>0</v>
      </c>
      <c r="Z262" s="154">
        <v>0</v>
      </c>
      <c r="AA262" s="154"/>
      <c r="AC262" s="154">
        <v>0</v>
      </c>
      <c r="AD262" s="156">
        <v>0</v>
      </c>
      <c r="AE262" s="157"/>
      <c r="AG262" s="154">
        <v>0</v>
      </c>
      <c r="AH262" s="156">
        <v>0</v>
      </c>
      <c r="AI262" s="157"/>
    </row>
    <row r="263" spans="1:35" ht="12.75" customHeight="1" x14ac:dyDescent="0.2">
      <c r="A263" s="2"/>
      <c r="B263" s="80"/>
      <c r="C263" s="80"/>
      <c r="D263" s="80"/>
      <c r="E263" s="80"/>
      <c r="F263" s="81"/>
      <c r="G263" s="82"/>
      <c r="H263" s="83">
        <f t="shared" si="9"/>
        <v>0</v>
      </c>
      <c r="I263" s="84">
        <f>Accompanying!B262</f>
        <v>0</v>
      </c>
      <c r="J263" s="82">
        <f>Accompanying!C262</f>
        <v>0</v>
      </c>
      <c r="K263" s="85">
        <v>0</v>
      </c>
      <c r="L263" s="83">
        <f t="shared" si="7"/>
        <v>0</v>
      </c>
      <c r="M263" s="86">
        <f>Accompanying!D262</f>
        <v>0</v>
      </c>
      <c r="N263" s="87">
        <f>Accompanying!E262</f>
        <v>0</v>
      </c>
      <c r="O263" s="93" t="s">
        <v>8</v>
      </c>
      <c r="P263" s="94">
        <v>0</v>
      </c>
      <c r="Q263" s="91"/>
      <c r="R263" s="91"/>
      <c r="S263" s="91">
        <f t="shared" si="20"/>
        <v>0</v>
      </c>
      <c r="T263" s="92">
        <f t="shared" si="11"/>
        <v>0</v>
      </c>
      <c r="U263" s="92">
        <f t="shared" si="8"/>
        <v>0</v>
      </c>
      <c r="W263" s="98">
        <f t="shared" si="21"/>
        <v>0</v>
      </c>
      <c r="X263" s="80">
        <f t="shared" si="22"/>
        <v>0</v>
      </c>
      <c r="Y263" s="154">
        <v>0</v>
      </c>
      <c r="Z263" s="154">
        <v>0</v>
      </c>
      <c r="AA263" s="154"/>
      <c r="AC263" s="154">
        <v>0</v>
      </c>
      <c r="AD263" s="156">
        <v>0</v>
      </c>
      <c r="AE263" s="157"/>
      <c r="AG263" s="154">
        <v>0</v>
      </c>
      <c r="AH263" s="156">
        <v>0</v>
      </c>
      <c r="AI263" s="157"/>
    </row>
    <row r="264" spans="1:35" ht="12.75" customHeight="1" x14ac:dyDescent="0.2">
      <c r="A264" s="2"/>
      <c r="B264" s="80"/>
      <c r="C264" s="80"/>
      <c r="D264" s="80"/>
      <c r="E264" s="80"/>
      <c r="F264" s="81"/>
      <c r="G264" s="82"/>
      <c r="H264" s="83">
        <f t="shared" si="9"/>
        <v>0</v>
      </c>
      <c r="I264" s="84">
        <f>Accompanying!B263</f>
        <v>0</v>
      </c>
      <c r="J264" s="82">
        <f>Accompanying!C263</f>
        <v>0</v>
      </c>
      <c r="K264" s="85">
        <v>0</v>
      </c>
      <c r="L264" s="83">
        <f t="shared" si="7"/>
        <v>0</v>
      </c>
      <c r="M264" s="86">
        <f>Accompanying!D263</f>
        <v>0</v>
      </c>
      <c r="N264" s="87">
        <f>Accompanying!E263</f>
        <v>0</v>
      </c>
      <c r="O264" s="93" t="s">
        <v>8</v>
      </c>
      <c r="P264" s="94">
        <v>0</v>
      </c>
      <c r="Q264" s="91"/>
      <c r="R264" s="91"/>
      <c r="S264" s="91">
        <f t="shared" si="20"/>
        <v>0</v>
      </c>
      <c r="T264" s="92">
        <f t="shared" si="11"/>
        <v>0</v>
      </c>
      <c r="U264" s="92">
        <f t="shared" si="8"/>
        <v>0</v>
      </c>
      <c r="W264" s="98">
        <f t="shared" si="21"/>
        <v>0</v>
      </c>
      <c r="X264" s="80">
        <f t="shared" si="22"/>
        <v>0</v>
      </c>
      <c r="Y264" s="154">
        <v>0</v>
      </c>
      <c r="Z264" s="154">
        <v>0</v>
      </c>
      <c r="AA264" s="154"/>
      <c r="AC264" s="154">
        <v>0</v>
      </c>
      <c r="AD264" s="156">
        <v>0</v>
      </c>
      <c r="AE264" s="157"/>
      <c r="AG264" s="154">
        <v>0</v>
      </c>
      <c r="AH264" s="156">
        <v>0</v>
      </c>
      <c r="AI264" s="157"/>
    </row>
    <row r="265" spans="1:35" ht="12.75" customHeight="1" x14ac:dyDescent="0.2">
      <c r="A265" s="2"/>
      <c r="B265" s="80"/>
      <c r="C265" s="80"/>
      <c r="D265" s="80"/>
      <c r="E265" s="80"/>
      <c r="F265" s="81"/>
      <c r="G265" s="82"/>
      <c r="H265" s="83">
        <f t="shared" si="9"/>
        <v>0</v>
      </c>
      <c r="I265" s="84">
        <f>Accompanying!B264</f>
        <v>0</v>
      </c>
      <c r="J265" s="82">
        <f>Accompanying!C264</f>
        <v>0</v>
      </c>
      <c r="K265" s="85">
        <v>0</v>
      </c>
      <c r="L265" s="83">
        <f t="shared" si="7"/>
        <v>0</v>
      </c>
      <c r="M265" s="86">
        <f>Accompanying!D264</f>
        <v>0</v>
      </c>
      <c r="N265" s="87">
        <f>Accompanying!E264</f>
        <v>0</v>
      </c>
      <c r="O265" s="93" t="s">
        <v>8</v>
      </c>
      <c r="P265" s="94">
        <v>0</v>
      </c>
      <c r="Q265" s="91"/>
      <c r="R265" s="91"/>
      <c r="S265" s="91">
        <f t="shared" si="20"/>
        <v>0</v>
      </c>
      <c r="T265" s="92">
        <f t="shared" si="11"/>
        <v>0</v>
      </c>
      <c r="U265" s="92">
        <f t="shared" si="8"/>
        <v>0</v>
      </c>
      <c r="W265" s="98">
        <f t="shared" si="21"/>
        <v>0</v>
      </c>
      <c r="X265" s="80">
        <f t="shared" si="22"/>
        <v>0</v>
      </c>
      <c r="Y265" s="154">
        <v>0</v>
      </c>
      <c r="Z265" s="154">
        <v>0</v>
      </c>
      <c r="AA265" s="154"/>
      <c r="AC265" s="154">
        <v>0</v>
      </c>
      <c r="AD265" s="156">
        <v>0</v>
      </c>
      <c r="AE265" s="157"/>
      <c r="AG265" s="154">
        <v>0</v>
      </c>
      <c r="AH265" s="156">
        <v>0</v>
      </c>
      <c r="AI265" s="157"/>
    </row>
    <row r="266" spans="1:35" ht="12.75" customHeight="1" x14ac:dyDescent="0.2">
      <c r="A266" s="2"/>
      <c r="B266" s="80"/>
      <c r="C266" s="80"/>
      <c r="D266" s="80"/>
      <c r="E266" s="80"/>
      <c r="F266" s="81"/>
      <c r="G266" s="82"/>
      <c r="H266" s="83">
        <f t="shared" si="9"/>
        <v>0</v>
      </c>
      <c r="I266" s="84">
        <f>Accompanying!B265</f>
        <v>0</v>
      </c>
      <c r="J266" s="82">
        <f>Accompanying!C265</f>
        <v>0</v>
      </c>
      <c r="K266" s="85">
        <v>0</v>
      </c>
      <c r="L266" s="83">
        <f t="shared" si="7"/>
        <v>0</v>
      </c>
      <c r="M266" s="86">
        <f>Accompanying!D265</f>
        <v>0</v>
      </c>
      <c r="N266" s="87">
        <f>Accompanying!E265</f>
        <v>0</v>
      </c>
      <c r="O266" s="93" t="s">
        <v>8</v>
      </c>
      <c r="P266" s="94">
        <v>0</v>
      </c>
      <c r="Q266" s="91"/>
      <c r="R266" s="91"/>
      <c r="S266" s="91">
        <f t="shared" si="20"/>
        <v>0</v>
      </c>
      <c r="T266" s="92">
        <f t="shared" si="11"/>
        <v>0</v>
      </c>
      <c r="U266" s="92">
        <f t="shared" si="8"/>
        <v>0</v>
      </c>
      <c r="W266" s="98">
        <f t="shared" si="21"/>
        <v>0</v>
      </c>
      <c r="X266" s="80">
        <f t="shared" si="22"/>
        <v>0</v>
      </c>
      <c r="Y266" s="154">
        <v>0</v>
      </c>
      <c r="Z266" s="154">
        <v>0</v>
      </c>
      <c r="AA266" s="154"/>
      <c r="AC266" s="154">
        <v>0</v>
      </c>
      <c r="AD266" s="156">
        <v>0</v>
      </c>
      <c r="AE266" s="157"/>
      <c r="AG266" s="154">
        <v>0</v>
      </c>
      <c r="AH266" s="156">
        <v>0</v>
      </c>
      <c r="AI266" s="157"/>
    </row>
    <row r="267" spans="1:35" ht="12.75" customHeight="1" x14ac:dyDescent="0.2">
      <c r="A267" s="2"/>
      <c r="B267" s="80"/>
      <c r="C267" s="80"/>
      <c r="D267" s="80"/>
      <c r="E267" s="80"/>
      <c r="F267" s="81"/>
      <c r="G267" s="82"/>
      <c r="H267" s="83">
        <f t="shared" si="9"/>
        <v>0</v>
      </c>
      <c r="I267" s="84">
        <f>Accompanying!B266</f>
        <v>0</v>
      </c>
      <c r="J267" s="82">
        <f>Accompanying!C266</f>
        <v>0</v>
      </c>
      <c r="K267" s="85">
        <v>0</v>
      </c>
      <c r="L267" s="83">
        <f t="shared" si="7"/>
        <v>0</v>
      </c>
      <c r="M267" s="86">
        <f>Accompanying!D266</f>
        <v>0</v>
      </c>
      <c r="N267" s="87">
        <f>Accompanying!E266</f>
        <v>0</v>
      </c>
      <c r="O267" s="93" t="s">
        <v>8</v>
      </c>
      <c r="P267" s="94">
        <v>0</v>
      </c>
      <c r="Q267" s="91"/>
      <c r="R267" s="91"/>
      <c r="S267" s="91">
        <f t="shared" si="20"/>
        <v>0</v>
      </c>
      <c r="T267" s="92">
        <f t="shared" si="11"/>
        <v>0</v>
      </c>
      <c r="U267" s="92">
        <f t="shared" si="8"/>
        <v>0</v>
      </c>
      <c r="W267" s="98">
        <f t="shared" si="21"/>
        <v>0</v>
      </c>
      <c r="X267" s="80">
        <f t="shared" si="22"/>
        <v>0</v>
      </c>
      <c r="Y267" s="154">
        <v>0</v>
      </c>
      <c r="Z267" s="154">
        <v>0</v>
      </c>
      <c r="AA267" s="154"/>
      <c r="AC267" s="154">
        <v>0</v>
      </c>
      <c r="AD267" s="156">
        <v>0</v>
      </c>
      <c r="AE267" s="157"/>
      <c r="AG267" s="154">
        <v>0</v>
      </c>
      <c r="AH267" s="156">
        <v>0</v>
      </c>
      <c r="AI267" s="157"/>
    </row>
    <row r="268" spans="1:35" ht="12.75" customHeight="1" x14ac:dyDescent="0.2">
      <c r="A268" s="2"/>
      <c r="B268" s="80"/>
      <c r="C268" s="80"/>
      <c r="D268" s="80"/>
      <c r="E268" s="80"/>
      <c r="F268" s="81"/>
      <c r="G268" s="82"/>
      <c r="H268" s="83">
        <f t="shared" si="9"/>
        <v>0</v>
      </c>
      <c r="I268" s="84">
        <f>Accompanying!B267</f>
        <v>0</v>
      </c>
      <c r="J268" s="82">
        <f>Accompanying!C267</f>
        <v>0</v>
      </c>
      <c r="K268" s="85">
        <v>0</v>
      </c>
      <c r="L268" s="83">
        <f t="shared" si="7"/>
        <v>0</v>
      </c>
      <c r="M268" s="86">
        <f>Accompanying!D267</f>
        <v>0</v>
      </c>
      <c r="N268" s="87">
        <f>Accompanying!E267</f>
        <v>0</v>
      </c>
      <c r="O268" s="93" t="s">
        <v>8</v>
      </c>
      <c r="P268" s="94">
        <v>0</v>
      </c>
      <c r="Q268" s="91"/>
      <c r="R268" s="91"/>
      <c r="S268" s="91">
        <f t="shared" si="20"/>
        <v>0</v>
      </c>
      <c r="T268" s="92">
        <f t="shared" si="11"/>
        <v>0</v>
      </c>
      <c r="U268" s="92">
        <f t="shared" si="8"/>
        <v>0</v>
      </c>
      <c r="W268" s="98">
        <f t="shared" si="21"/>
        <v>0</v>
      </c>
      <c r="X268" s="80">
        <f t="shared" si="22"/>
        <v>0</v>
      </c>
      <c r="Y268" s="154">
        <v>0</v>
      </c>
      <c r="Z268" s="154">
        <v>0</v>
      </c>
      <c r="AA268" s="154"/>
      <c r="AC268" s="154">
        <v>0</v>
      </c>
      <c r="AD268" s="156">
        <v>0</v>
      </c>
      <c r="AE268" s="157"/>
      <c r="AG268" s="154">
        <v>0</v>
      </c>
      <c r="AH268" s="156">
        <v>0</v>
      </c>
      <c r="AI268" s="157"/>
    </row>
    <row r="269" spans="1:35" ht="12.75" customHeight="1" x14ac:dyDescent="0.2">
      <c r="A269" s="2"/>
      <c r="B269" s="80"/>
      <c r="C269" s="80"/>
      <c r="D269" s="80"/>
      <c r="E269" s="80"/>
      <c r="F269" s="81"/>
      <c r="G269" s="82"/>
      <c r="H269" s="83">
        <f t="shared" si="9"/>
        <v>0</v>
      </c>
      <c r="I269" s="84">
        <f>Accompanying!B268</f>
        <v>0</v>
      </c>
      <c r="J269" s="82">
        <f>Accompanying!C268</f>
        <v>0</v>
      </c>
      <c r="K269" s="85">
        <v>0</v>
      </c>
      <c r="L269" s="83">
        <f t="shared" si="7"/>
        <v>0</v>
      </c>
      <c r="M269" s="86">
        <f>Accompanying!D268</f>
        <v>0</v>
      </c>
      <c r="N269" s="87">
        <f>Accompanying!E268</f>
        <v>0</v>
      </c>
      <c r="O269" s="93" t="s">
        <v>8</v>
      </c>
      <c r="P269" s="94">
        <v>0</v>
      </c>
      <c r="Q269" s="91"/>
      <c r="R269" s="91"/>
      <c r="S269" s="91">
        <f t="shared" si="20"/>
        <v>0</v>
      </c>
      <c r="T269" s="92">
        <f t="shared" si="11"/>
        <v>0</v>
      </c>
      <c r="U269" s="92">
        <f t="shared" si="8"/>
        <v>0</v>
      </c>
      <c r="W269" s="98">
        <f t="shared" si="21"/>
        <v>0</v>
      </c>
      <c r="X269" s="80">
        <f t="shared" si="22"/>
        <v>0</v>
      </c>
      <c r="Y269" s="154">
        <v>0</v>
      </c>
      <c r="Z269" s="154">
        <v>0</v>
      </c>
      <c r="AA269" s="154"/>
      <c r="AC269" s="154">
        <v>0</v>
      </c>
      <c r="AD269" s="156">
        <v>0</v>
      </c>
      <c r="AE269" s="157"/>
      <c r="AG269" s="154">
        <v>0</v>
      </c>
      <c r="AH269" s="156">
        <v>0</v>
      </c>
      <c r="AI269" s="157"/>
    </row>
    <row r="270" spans="1:35" ht="12.75" customHeight="1" thickBot="1" x14ac:dyDescent="0.25">
      <c r="A270" s="127"/>
      <c r="B270" s="128"/>
      <c r="C270" s="128"/>
      <c r="D270" s="128"/>
      <c r="E270" s="128"/>
      <c r="F270" s="81"/>
      <c r="G270" s="82"/>
      <c r="H270" s="130">
        <f t="shared" si="9"/>
        <v>0</v>
      </c>
      <c r="I270" s="131">
        <f>Accompanying!B269</f>
        <v>0</v>
      </c>
      <c r="J270" s="129">
        <f>Accompanying!C269</f>
        <v>0</v>
      </c>
      <c r="K270" s="132">
        <v>0</v>
      </c>
      <c r="L270" s="130">
        <f t="shared" si="7"/>
        <v>0</v>
      </c>
      <c r="M270" s="133">
        <f>Accompanying!D269</f>
        <v>0</v>
      </c>
      <c r="N270" s="134">
        <f>Accompanying!E269</f>
        <v>0</v>
      </c>
      <c r="O270" s="135" t="s">
        <v>8</v>
      </c>
      <c r="P270" s="136">
        <v>0</v>
      </c>
      <c r="Q270" s="137"/>
      <c r="R270" s="137"/>
      <c r="S270" s="137">
        <f t="shared" si="20"/>
        <v>0</v>
      </c>
      <c r="T270" s="138">
        <f t="shared" si="11"/>
        <v>0</v>
      </c>
      <c r="U270" s="138">
        <f t="shared" si="8"/>
        <v>0</v>
      </c>
      <c r="W270" s="98">
        <f t="shared" si="21"/>
        <v>0</v>
      </c>
      <c r="X270" s="80">
        <f t="shared" si="22"/>
        <v>0</v>
      </c>
      <c r="Y270" s="154">
        <v>0</v>
      </c>
      <c r="Z270" s="154">
        <v>0</v>
      </c>
      <c r="AA270" s="154"/>
      <c r="AC270" s="154">
        <v>0</v>
      </c>
      <c r="AD270" s="156">
        <v>0</v>
      </c>
      <c r="AE270" s="157"/>
      <c r="AG270" s="154">
        <v>0</v>
      </c>
      <c r="AH270" s="156">
        <v>0</v>
      </c>
      <c r="AI270" s="157"/>
    </row>
    <row r="271" spans="1:35" ht="12.75" customHeight="1" thickBot="1" x14ac:dyDescent="0.25">
      <c r="A271" s="78" t="s">
        <v>10</v>
      </c>
      <c r="B271" s="79"/>
      <c r="C271" s="79"/>
      <c r="D271" s="79"/>
      <c r="E271" s="79"/>
      <c r="F271" s="139"/>
      <c r="G271" s="139"/>
      <c r="H271" s="140">
        <f t="shared" ref="H271:J271" si="23">SUM(H4:H270)</f>
        <v>0</v>
      </c>
      <c r="I271" s="141">
        <f t="shared" si="23"/>
        <v>0</v>
      </c>
      <c r="J271" s="140">
        <f t="shared" si="23"/>
        <v>0</v>
      </c>
      <c r="K271" s="142"/>
      <c r="L271" s="142"/>
      <c r="M271" s="143">
        <f t="shared" ref="M271:P271" si="24">SUM(M4:M270)</f>
        <v>0</v>
      </c>
      <c r="N271" s="144">
        <f t="shared" si="24"/>
        <v>0</v>
      </c>
      <c r="O271" s="145">
        <f t="shared" si="24"/>
        <v>0</v>
      </c>
      <c r="P271" s="145">
        <f t="shared" si="24"/>
        <v>0</v>
      </c>
      <c r="Q271" s="145"/>
      <c r="R271" s="145"/>
      <c r="S271" s="145">
        <f t="shared" ref="S271:U271" si="25">SUM(S4:S270)</f>
        <v>0</v>
      </c>
      <c r="T271" s="145">
        <f t="shared" si="25"/>
        <v>0</v>
      </c>
      <c r="U271" s="145">
        <f t="shared" si="25"/>
        <v>0</v>
      </c>
      <c r="W271" s="78" t="s">
        <v>10</v>
      </c>
      <c r="X271" s="79"/>
      <c r="Y271" s="155">
        <f t="shared" ref="Y271:Z271" si="26">SUM(Y4:Y270)</f>
        <v>0</v>
      </c>
      <c r="Z271" s="155">
        <f t="shared" si="26"/>
        <v>0</v>
      </c>
      <c r="AA271" s="155"/>
      <c r="AC271" s="155">
        <f t="shared" ref="AC271" si="27">SUM(AC4:AC270)</f>
        <v>0</v>
      </c>
      <c r="AD271" s="158">
        <f t="shared" ref="AD271:AH271" si="28">SUM(AD4:AD270)</f>
        <v>0</v>
      </c>
      <c r="AE271" s="159"/>
      <c r="AG271" s="155">
        <f t="shared" ref="AG271" si="29">SUM(AG4:AG270)</f>
        <v>0</v>
      </c>
      <c r="AH271" s="158">
        <f t="shared" si="28"/>
        <v>0</v>
      </c>
      <c r="AI271" s="159"/>
    </row>
    <row r="272" spans="1:35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mergeCells count="4">
    <mergeCell ref="F2:H2"/>
    <mergeCell ref="I2:J2"/>
    <mergeCell ref="M2:N2"/>
    <mergeCell ref="Q1:S1"/>
  </mergeCells>
  <hyperlinks>
    <hyperlink ref="AT7" r:id="rId1" xr:uid="{00000000-0004-0000-0300-000000000000}"/>
  </hyperlinks>
  <pageMargins left="0.7" right="0.7" top="0.75" bottom="0.75" header="0" footer="0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Collective assemblies</vt:lpstr>
      <vt:lpstr>Accompanying</vt:lpstr>
      <vt:lpstr>Calculus &amp; investments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Incidencia</dc:creator>
  <cp:lastModifiedBy>Uporabnik</cp:lastModifiedBy>
  <cp:lastPrinted>2020-07-01T09:29:05Z</cp:lastPrinted>
  <dcterms:created xsi:type="dcterms:W3CDTF">2019-12-23T15:12:55Z</dcterms:created>
  <dcterms:modified xsi:type="dcterms:W3CDTF">2020-09-29T11:40:46Z</dcterms:modified>
</cp:coreProperties>
</file>